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8295"/>
  </bookViews>
  <sheets>
    <sheet name="健康&amp;介護保険2016.4以降" sheetId="12" r:id="rId1"/>
  </sheets>
  <calcPr calcId="125725"/>
</workbook>
</file>

<file path=xl/calcChain.xml><?xml version="1.0" encoding="utf-8"?>
<calcChain xmlns="http://schemas.openxmlformats.org/spreadsheetml/2006/main">
  <c r="K12" i="12"/>
  <c r="K13"/>
  <c r="K14"/>
  <c r="K15"/>
  <c r="M15" s="1"/>
  <c r="N15" s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11"/>
  <c r="J60"/>
  <c r="I60"/>
  <c r="H60"/>
  <c r="E60"/>
  <c r="D60"/>
  <c r="B60"/>
  <c r="J59"/>
  <c r="I59"/>
  <c r="H59"/>
  <c r="L59" s="1"/>
  <c r="E59"/>
  <c r="D59"/>
  <c r="B59"/>
  <c r="J58"/>
  <c r="I58"/>
  <c r="H58"/>
  <c r="E58"/>
  <c r="D58"/>
  <c r="B58"/>
  <c r="I12"/>
  <c r="I13"/>
  <c r="I14"/>
  <c r="I15"/>
  <c r="I16"/>
  <c r="M16" s="1"/>
  <c r="N16" s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11"/>
  <c r="M12"/>
  <c r="N12" s="1"/>
  <c r="M14"/>
  <c r="N14" s="1"/>
  <c r="H17"/>
  <c r="H11"/>
  <c r="J11"/>
  <c r="L17"/>
  <c r="L16"/>
  <c r="L15"/>
  <c r="L14"/>
  <c r="L13"/>
  <c r="L12"/>
  <c r="L11"/>
  <c r="L39"/>
  <c r="L57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L60" l="1"/>
  <c r="L58"/>
  <c r="M60"/>
  <c r="N59"/>
  <c r="M59"/>
  <c r="M58"/>
  <c r="N58" s="1"/>
  <c r="M39"/>
  <c r="N39" s="1"/>
  <c r="M13"/>
  <c r="N13" s="1"/>
  <c r="M17"/>
  <c r="N17" s="1"/>
  <c r="M11"/>
  <c r="N11" s="1"/>
  <c r="E57"/>
  <c r="D57"/>
  <c r="L56"/>
  <c r="E56"/>
  <c r="D56"/>
  <c r="L55"/>
  <c r="E55"/>
  <c r="D55"/>
  <c r="L54"/>
  <c r="D54"/>
  <c r="L53"/>
  <c r="E53"/>
  <c r="D53"/>
  <c r="L52"/>
  <c r="E52"/>
  <c r="D52"/>
  <c r="L51"/>
  <c r="E51"/>
  <c r="D51"/>
  <c r="L50"/>
  <c r="E50"/>
  <c r="D50"/>
  <c r="L49"/>
  <c r="E49"/>
  <c r="D49"/>
  <c r="L48"/>
  <c r="E48"/>
  <c r="D48"/>
  <c r="L47"/>
  <c r="E47"/>
  <c r="D47"/>
  <c r="L46"/>
  <c r="E46"/>
  <c r="D46"/>
  <c r="L45"/>
  <c r="E45"/>
  <c r="D45"/>
  <c r="L44"/>
  <c r="E44"/>
  <c r="D44"/>
  <c r="L43"/>
  <c r="E43"/>
  <c r="D43"/>
  <c r="L42"/>
  <c r="E42"/>
  <c r="D42"/>
  <c r="L41"/>
  <c r="E41"/>
  <c r="D41"/>
  <c r="L40"/>
  <c r="E40"/>
  <c r="D40"/>
  <c r="E39"/>
  <c r="D39"/>
  <c r="L38"/>
  <c r="E38"/>
  <c r="D38"/>
  <c r="L37"/>
  <c r="E37"/>
  <c r="D37"/>
  <c r="L36"/>
  <c r="E36"/>
  <c r="D36"/>
  <c r="L35"/>
  <c r="E35"/>
  <c r="D35"/>
  <c r="L34"/>
  <c r="E34"/>
  <c r="D34"/>
  <c r="L33"/>
  <c r="E33"/>
  <c r="D33"/>
  <c r="L32"/>
  <c r="E32"/>
  <c r="D32"/>
  <c r="L31"/>
  <c r="E31"/>
  <c r="D31"/>
  <c r="L30"/>
  <c r="E30"/>
  <c r="D30"/>
  <c r="L29"/>
  <c r="E29"/>
  <c r="D29"/>
  <c r="L28"/>
  <c r="E28"/>
  <c r="D28"/>
  <c r="L27"/>
  <c r="E27"/>
  <c r="D27"/>
  <c r="L26"/>
  <c r="E26"/>
  <c r="D26"/>
  <c r="L25"/>
  <c r="E25"/>
  <c r="D25"/>
  <c r="L24"/>
  <c r="E24"/>
  <c r="D24"/>
  <c r="L23"/>
  <c r="E23"/>
  <c r="D23"/>
  <c r="L22"/>
  <c r="E22"/>
  <c r="D22"/>
  <c r="L21"/>
  <c r="E21"/>
  <c r="D21"/>
  <c r="L20"/>
  <c r="E20"/>
  <c r="D20"/>
  <c r="L19"/>
  <c r="E19"/>
  <c r="D19"/>
  <c r="L18"/>
  <c r="E18"/>
  <c r="D18"/>
  <c r="E17"/>
  <c r="D17"/>
  <c r="D16"/>
  <c r="D15"/>
  <c r="E14"/>
  <c r="D14"/>
  <c r="E13"/>
  <c r="D13"/>
  <c r="E12"/>
  <c r="D12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D11"/>
  <c r="N60" l="1"/>
  <c r="M54"/>
  <c r="N54" s="1"/>
  <c r="M55"/>
  <c r="N55" s="1"/>
  <c r="M56"/>
  <c r="N56" s="1"/>
  <c r="M57"/>
  <c r="N5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</calcChain>
</file>

<file path=xl/sharedStrings.xml><?xml version="1.0" encoding="utf-8"?>
<sst xmlns="http://schemas.openxmlformats.org/spreadsheetml/2006/main" count="82" uniqueCount="27">
  <si>
    <t>社員負担率</t>
  </si>
  <si>
    <t>健康保険料率</t>
  </si>
  <si>
    <t>会社負担率</t>
  </si>
  <si>
    <t>介護保険料率</t>
  </si>
  <si>
    <t>　　標　　準　　報　　酬</t>
  </si>
  <si>
    <t>保　険　料　月　額</t>
  </si>
  <si>
    <t>　</t>
  </si>
  <si>
    <t>等級</t>
  </si>
  <si>
    <t>月　額</t>
  </si>
  <si>
    <t>日　額</t>
  </si>
  <si>
    <t xml:space="preserve">  　　報　酬　月　額</t>
  </si>
  <si>
    <t>社   員</t>
  </si>
  <si>
    <t>会   社</t>
  </si>
  <si>
    <t>合     　計</t>
  </si>
  <si>
    <t>健康保険料</t>
  </si>
  <si>
    <t>介護保険料</t>
  </si>
  <si>
    <t>健保・介護計</t>
  </si>
  <si>
    <t>以上</t>
  </si>
  <si>
    <t>未満</t>
  </si>
  <si>
    <t>～</t>
  </si>
  <si>
    <t>（単位：円）</t>
  </si>
  <si>
    <t>～</t>
    <phoneticPr fontId="2"/>
  </si>
  <si>
    <t>43／1000</t>
    <phoneticPr fontId="2"/>
  </si>
  <si>
    <t>49／1000</t>
    <phoneticPr fontId="2"/>
  </si>
  <si>
    <t xml:space="preserve"> 8／1000</t>
    <phoneticPr fontId="2"/>
  </si>
  <si>
    <t xml:space="preserve"> 　　 追加</t>
    <rPh sb="4" eb="6">
      <t>ツイカ</t>
    </rPh>
    <phoneticPr fontId="2"/>
  </si>
  <si>
    <t>宝グループ健康保険組合の健康保険・介護保険の標準報酬・保険料月額表　　（平成２８年４月以降）</t>
    <rPh sb="0" eb="1">
      <t>タカラ</t>
    </rPh>
    <rPh sb="5" eb="7">
      <t>ケンコウ</t>
    </rPh>
    <rPh sb="7" eb="9">
      <t>ホケン</t>
    </rPh>
    <rPh sb="9" eb="11">
      <t>クミアイ</t>
    </rPh>
    <rPh sb="36" eb="38">
      <t>ヘイセイ</t>
    </rPh>
    <rPh sb="40" eb="41">
      <t>ネン</t>
    </rPh>
    <rPh sb="42" eb="43">
      <t>ガツ</t>
    </rPh>
    <rPh sb="43" eb="45">
      <t>イコウ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</si>
</sst>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17" xfId="2" applyNumberFormat="1" applyFont="1" applyFill="1" applyBorder="1" applyAlignment="1">
      <alignment vertical="center"/>
    </xf>
    <xf numFmtId="0" fontId="7" fillId="0" borderId="18" xfId="2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8" xfId="2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" fontId="7" fillId="2" borderId="27" xfId="0" applyNumberFormat="1" applyFont="1" applyFill="1" applyBorder="1" applyAlignment="1">
      <alignment vertical="center"/>
    </xf>
    <xf numFmtId="38" fontId="0" fillId="0" borderId="0" xfId="1" applyFont="1"/>
    <xf numFmtId="38" fontId="0" fillId="0" borderId="0" xfId="1" applyFont="1" applyAlignment="1">
      <alignment horizontal="centerContinuous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7" fillId="0" borderId="19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0" xfId="1" applyFont="1"/>
    <xf numFmtId="38" fontId="0" fillId="0" borderId="0" xfId="1" applyFont="1" applyBorder="1"/>
    <xf numFmtId="3" fontId="7" fillId="2" borderId="16" xfId="0" applyNumberFormat="1" applyFont="1" applyFill="1" applyBorder="1" applyAlignment="1">
      <alignment vertical="center"/>
    </xf>
    <xf numFmtId="3" fontId="7" fillId="0" borderId="12" xfId="2" applyNumberFormat="1" applyFont="1" applyFill="1" applyBorder="1" applyAlignment="1">
      <alignment vertical="center"/>
    </xf>
    <xf numFmtId="0" fontId="7" fillId="0" borderId="14" xfId="2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38" fontId="7" fillId="0" borderId="11" xfId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3" fontId="7" fillId="0" borderId="25" xfId="2" applyNumberFormat="1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vertical="center"/>
    </xf>
    <xf numFmtId="3" fontId="7" fillId="2" borderId="25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3" fontId="7" fillId="0" borderId="34" xfId="2" applyNumberFormat="1" applyFont="1" applyFill="1" applyBorder="1" applyAlignment="1">
      <alignment vertical="center"/>
    </xf>
    <xf numFmtId="3" fontId="7" fillId="0" borderId="35" xfId="2" applyNumberFormat="1" applyFont="1" applyFill="1" applyBorder="1" applyAlignment="1">
      <alignment vertical="center"/>
    </xf>
    <xf numFmtId="0" fontId="7" fillId="0" borderId="36" xfId="2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7" fillId="2" borderId="34" xfId="0" applyNumberFormat="1" applyFont="1" applyFill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3" fontId="7" fillId="0" borderId="40" xfId="0" applyNumberFormat="1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3" fontId="7" fillId="0" borderId="42" xfId="2" applyNumberFormat="1" applyFont="1" applyFill="1" applyBorder="1" applyAlignment="1">
      <alignment vertical="center"/>
    </xf>
    <xf numFmtId="3" fontId="7" fillId="0" borderId="43" xfId="2" applyNumberFormat="1" applyFont="1" applyFill="1" applyBorder="1" applyAlignment="1">
      <alignment vertical="center"/>
    </xf>
    <xf numFmtId="0" fontId="7" fillId="0" borderId="44" xfId="2" applyFont="1" applyFill="1" applyBorder="1" applyAlignment="1">
      <alignment horizontal="center" vertical="center"/>
    </xf>
    <xf numFmtId="38" fontId="7" fillId="0" borderId="45" xfId="1" applyFont="1" applyFill="1" applyBorder="1" applyAlignment="1">
      <alignment vertical="center"/>
    </xf>
    <xf numFmtId="3" fontId="7" fillId="0" borderId="42" xfId="0" applyNumberFormat="1" applyFont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健康&amp;介護保険 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57</xdr:row>
      <xdr:rowOff>0</xdr:rowOff>
    </xdr:from>
    <xdr:to>
      <xdr:col>14</xdr:col>
      <xdr:colOff>241300</xdr:colOff>
      <xdr:row>59</xdr:row>
      <xdr:rowOff>279400</xdr:rowOff>
    </xdr:to>
    <xdr:sp macro="" textlink="">
      <xdr:nvSpPr>
        <xdr:cNvPr id="2" name="右中かっこ 1"/>
        <xdr:cNvSpPr/>
      </xdr:nvSpPr>
      <xdr:spPr>
        <a:xfrm>
          <a:off x="12179300" y="16611600"/>
          <a:ext cx="165100" cy="889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1"/>
  <sheetViews>
    <sheetView tabSelected="1" zoomScale="75" workbookViewId="0">
      <selection activeCell="N12" sqref="N12"/>
    </sheetView>
  </sheetViews>
  <sheetFormatPr defaultRowHeight="13.5"/>
  <cols>
    <col min="1" max="1" width="2.5" customWidth="1"/>
    <col min="2" max="2" width="6.25" customWidth="1"/>
    <col min="3" max="3" width="13.625" customWidth="1"/>
    <col min="4" max="4" width="12.5" customWidth="1"/>
    <col min="5" max="5" width="13.25" customWidth="1"/>
    <col min="6" max="6" width="5" customWidth="1"/>
    <col min="7" max="7" width="13.75" style="71" customWidth="1"/>
    <col min="8" max="13" width="12.625" customWidth="1"/>
    <col min="14" max="14" width="13.625" customWidth="1"/>
    <col min="15" max="15" width="10.125" customWidth="1"/>
  </cols>
  <sheetData>
    <row r="1" spans="1:15" ht="14.25">
      <c r="B1" s="1"/>
    </row>
    <row r="2" spans="1:15" ht="18" customHeight="1">
      <c r="B2" s="118" t="s">
        <v>26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18" customHeight="1">
      <c r="B3" s="3"/>
      <c r="C3" s="4"/>
      <c r="D3" s="4"/>
      <c r="E3" s="5"/>
      <c r="F3" s="4"/>
      <c r="G3" s="72"/>
      <c r="H3" s="4"/>
      <c r="I3" s="4"/>
      <c r="J3" s="4"/>
      <c r="K3" s="4"/>
      <c r="L3" s="4"/>
      <c r="M3" s="4"/>
      <c r="N3" s="4"/>
    </row>
    <row r="4" spans="1:15" ht="18" customHeight="1">
      <c r="B4" s="3"/>
      <c r="C4" s="6" t="s">
        <v>0</v>
      </c>
      <c r="D4" s="7" t="s">
        <v>1</v>
      </c>
      <c r="E4" s="8" t="s">
        <v>22</v>
      </c>
      <c r="F4" s="4"/>
      <c r="G4" s="72"/>
      <c r="H4" s="6" t="s">
        <v>2</v>
      </c>
      <c r="I4" s="7" t="s">
        <v>1</v>
      </c>
      <c r="J4" s="8" t="s">
        <v>23</v>
      </c>
      <c r="K4" s="4"/>
      <c r="L4" s="4"/>
      <c r="M4" s="4"/>
      <c r="N4" s="4"/>
    </row>
    <row r="5" spans="1:15" ht="18" customHeight="1">
      <c r="B5" s="3"/>
      <c r="C5" s="9"/>
      <c r="D5" s="7" t="s">
        <v>3</v>
      </c>
      <c r="E5" s="8" t="s">
        <v>24</v>
      </c>
      <c r="F5" s="4"/>
      <c r="G5" s="72"/>
      <c r="H5" s="9"/>
      <c r="I5" s="7" t="s">
        <v>3</v>
      </c>
      <c r="J5" s="8" t="s">
        <v>24</v>
      </c>
      <c r="K5" s="4"/>
      <c r="L5" s="4"/>
      <c r="M5" s="4"/>
      <c r="N5" s="4"/>
    </row>
    <row r="6" spans="1:15" ht="8.25" customHeight="1">
      <c r="N6" s="10"/>
      <c r="O6" s="11"/>
    </row>
    <row r="7" spans="1:15" ht="24" customHeight="1">
      <c r="B7" s="51" t="s">
        <v>4</v>
      </c>
      <c r="C7" s="12"/>
      <c r="D7" s="12"/>
      <c r="E7" s="13"/>
      <c r="F7" s="14"/>
      <c r="G7" s="73"/>
      <c r="H7" s="15" t="s">
        <v>5</v>
      </c>
      <c r="I7" s="16"/>
      <c r="J7" s="16"/>
      <c r="K7" s="16"/>
      <c r="L7" s="16"/>
      <c r="M7" s="16"/>
      <c r="N7" s="17"/>
      <c r="O7" s="18"/>
    </row>
    <row r="8" spans="1:15" ht="24" customHeight="1">
      <c r="A8" t="s">
        <v>6</v>
      </c>
      <c r="B8" s="19" t="s">
        <v>7</v>
      </c>
      <c r="C8" s="6" t="s">
        <v>8</v>
      </c>
      <c r="D8" s="6" t="s">
        <v>9</v>
      </c>
      <c r="E8" s="20" t="s">
        <v>10</v>
      </c>
      <c r="F8" s="20"/>
      <c r="G8" s="74"/>
      <c r="H8" s="15" t="s">
        <v>11</v>
      </c>
      <c r="I8" s="17"/>
      <c r="J8" s="15" t="s">
        <v>12</v>
      </c>
      <c r="K8" s="17"/>
      <c r="L8" s="15" t="s">
        <v>13</v>
      </c>
      <c r="M8" s="16"/>
      <c r="N8" s="17"/>
      <c r="O8" s="18"/>
    </row>
    <row r="9" spans="1:15" ht="24" customHeight="1">
      <c r="B9" s="21"/>
      <c r="C9" s="22"/>
      <c r="D9" s="22"/>
      <c r="E9" s="23"/>
      <c r="F9" s="20"/>
      <c r="G9" s="75"/>
      <c r="H9" s="24" t="s">
        <v>14</v>
      </c>
      <c r="I9" s="52" t="s">
        <v>15</v>
      </c>
      <c r="J9" s="24" t="s">
        <v>14</v>
      </c>
      <c r="K9" s="52" t="s">
        <v>15</v>
      </c>
      <c r="L9" s="24" t="s">
        <v>14</v>
      </c>
      <c r="M9" s="52" t="s">
        <v>15</v>
      </c>
      <c r="N9" s="24" t="s">
        <v>16</v>
      </c>
      <c r="O9" s="18"/>
    </row>
    <row r="10" spans="1:15" ht="14.25" customHeight="1">
      <c r="B10" s="61"/>
      <c r="C10" s="25"/>
      <c r="D10" s="61"/>
      <c r="E10" s="26" t="s">
        <v>17</v>
      </c>
      <c r="F10" s="27"/>
      <c r="G10" s="76" t="s">
        <v>18</v>
      </c>
      <c r="H10" s="25"/>
      <c r="I10" s="53"/>
      <c r="J10" s="25"/>
      <c r="K10" s="53"/>
      <c r="L10" s="25"/>
      <c r="M10" s="53"/>
      <c r="N10" s="25"/>
      <c r="O10" s="20"/>
    </row>
    <row r="11" spans="1:15" ht="24" customHeight="1">
      <c r="B11" s="28">
        <v>1</v>
      </c>
      <c r="C11" s="57">
        <v>58000</v>
      </c>
      <c r="D11" s="58">
        <f>ROUND(+C11/30,-1)</f>
        <v>1930</v>
      </c>
      <c r="E11" s="59"/>
      <c r="F11" s="60" t="s">
        <v>19</v>
      </c>
      <c r="G11" s="77">
        <v>63000</v>
      </c>
      <c r="H11" s="29">
        <f>+C11*43/1000</f>
        <v>2494</v>
      </c>
      <c r="I11" s="54">
        <f>INT(C11*8/1000)</f>
        <v>464</v>
      </c>
      <c r="J11" s="29">
        <f>+C11*49/1000</f>
        <v>2842</v>
      </c>
      <c r="K11" s="54">
        <f>INT(C11*16/1000)-I11</f>
        <v>464</v>
      </c>
      <c r="L11" s="29">
        <f t="shared" ref="L11:M17" si="0">H11+J11</f>
        <v>5336</v>
      </c>
      <c r="M11" s="54">
        <f t="shared" si="0"/>
        <v>928</v>
      </c>
      <c r="N11" s="29">
        <f>L11+M11</f>
        <v>6264</v>
      </c>
      <c r="O11" s="32"/>
    </row>
    <row r="12" spans="1:15" ht="24" customHeight="1">
      <c r="B12" s="28">
        <f>B11+1</f>
        <v>2</v>
      </c>
      <c r="C12" s="57">
        <v>68000</v>
      </c>
      <c r="D12" s="58">
        <f>ROUND(+C12/30,-1)</f>
        <v>2270</v>
      </c>
      <c r="E12" s="59">
        <f>+G11</f>
        <v>63000</v>
      </c>
      <c r="F12" s="60" t="s">
        <v>19</v>
      </c>
      <c r="G12" s="77">
        <v>73000</v>
      </c>
      <c r="H12" s="29">
        <f t="shared" ref="H12:H57" si="1">+C12*43/1000</f>
        <v>2924</v>
      </c>
      <c r="I12" s="54">
        <f t="shared" ref="I12:I57" si="2">INT(C12*8/1000)</f>
        <v>544</v>
      </c>
      <c r="J12" s="29">
        <f t="shared" ref="J12:J57" si="3">+C12*49/1000</f>
        <v>3332</v>
      </c>
      <c r="K12" s="54">
        <f t="shared" ref="K12:K60" si="4">INT(C12*16/1000)-I12</f>
        <v>544</v>
      </c>
      <c r="L12" s="29">
        <f t="shared" si="0"/>
        <v>6256</v>
      </c>
      <c r="M12" s="54">
        <f t="shared" si="0"/>
        <v>1088</v>
      </c>
      <c r="N12" s="29">
        <f t="shared" ref="N12:N18" si="5">L12+M12</f>
        <v>7344</v>
      </c>
      <c r="O12" s="32"/>
    </row>
    <row r="13" spans="1:15" ht="24" customHeight="1">
      <c r="B13" s="28">
        <f>B12+1</f>
        <v>3</v>
      </c>
      <c r="C13" s="57">
        <v>78000</v>
      </c>
      <c r="D13" s="59">
        <f>ROUND(+C13/30,-1)</f>
        <v>2600</v>
      </c>
      <c r="E13" s="59">
        <f>+G12</f>
        <v>73000</v>
      </c>
      <c r="F13" s="60" t="s">
        <v>19</v>
      </c>
      <c r="G13" s="77">
        <v>83000</v>
      </c>
      <c r="H13" s="29">
        <f t="shared" si="1"/>
        <v>3354</v>
      </c>
      <c r="I13" s="54">
        <f t="shared" si="2"/>
        <v>624</v>
      </c>
      <c r="J13" s="29">
        <f t="shared" si="3"/>
        <v>3822</v>
      </c>
      <c r="K13" s="54">
        <f t="shared" si="4"/>
        <v>624</v>
      </c>
      <c r="L13" s="29">
        <f t="shared" si="0"/>
        <v>7176</v>
      </c>
      <c r="M13" s="54">
        <f t="shared" si="0"/>
        <v>1248</v>
      </c>
      <c r="N13" s="29">
        <f t="shared" si="5"/>
        <v>8424</v>
      </c>
      <c r="O13" s="32"/>
    </row>
    <row r="14" spans="1:15" ht="24" customHeight="1">
      <c r="B14" s="36">
        <f>B13+1</f>
        <v>4</v>
      </c>
      <c r="C14" s="62">
        <v>88000</v>
      </c>
      <c r="D14" s="63">
        <f>ROUND(+C14/30,-1)</f>
        <v>2930</v>
      </c>
      <c r="E14" s="63">
        <f>+G13</f>
        <v>83000</v>
      </c>
      <c r="F14" s="64" t="s">
        <v>19</v>
      </c>
      <c r="G14" s="78">
        <v>93000</v>
      </c>
      <c r="H14" s="37">
        <f t="shared" si="1"/>
        <v>3784</v>
      </c>
      <c r="I14" s="55">
        <f t="shared" si="2"/>
        <v>704</v>
      </c>
      <c r="J14" s="37">
        <f t="shared" si="3"/>
        <v>4312</v>
      </c>
      <c r="K14" s="55">
        <f t="shared" si="4"/>
        <v>704</v>
      </c>
      <c r="L14" s="37">
        <f t="shared" si="0"/>
        <v>8096</v>
      </c>
      <c r="M14" s="55">
        <f t="shared" si="0"/>
        <v>1408</v>
      </c>
      <c r="N14" s="37">
        <f t="shared" si="5"/>
        <v>9504</v>
      </c>
      <c r="O14" s="32"/>
    </row>
    <row r="15" spans="1:15" ht="24" customHeight="1">
      <c r="B15" s="65">
        <f t="shared" ref="B15:B60" si="6">B14+1</f>
        <v>5</v>
      </c>
      <c r="C15" s="66">
        <v>98000</v>
      </c>
      <c r="D15" s="67">
        <f t="shared" ref="D15:D57" si="7">ROUND(+C15/30,-1)</f>
        <v>3270</v>
      </c>
      <c r="E15" s="68">
        <v>93000</v>
      </c>
      <c r="F15" s="69" t="s">
        <v>19</v>
      </c>
      <c r="G15" s="79">
        <v>101000</v>
      </c>
      <c r="H15" s="29">
        <f t="shared" si="1"/>
        <v>4214</v>
      </c>
      <c r="I15" s="54">
        <f t="shared" si="2"/>
        <v>784</v>
      </c>
      <c r="J15" s="29">
        <f t="shared" si="3"/>
        <v>4802</v>
      </c>
      <c r="K15" s="54">
        <f t="shared" si="4"/>
        <v>784</v>
      </c>
      <c r="L15" s="66">
        <f t="shared" si="0"/>
        <v>9016</v>
      </c>
      <c r="M15" s="70">
        <f t="shared" si="0"/>
        <v>1568</v>
      </c>
      <c r="N15" s="66">
        <f t="shared" si="5"/>
        <v>10584</v>
      </c>
      <c r="O15" s="32"/>
    </row>
    <row r="16" spans="1:15" ht="24" customHeight="1">
      <c r="B16" s="28">
        <f t="shared" si="6"/>
        <v>6</v>
      </c>
      <c r="C16" s="29">
        <v>104000</v>
      </c>
      <c r="D16" s="30">
        <f t="shared" si="7"/>
        <v>3470</v>
      </c>
      <c r="E16" s="30">
        <v>101000</v>
      </c>
      <c r="F16" s="31" t="s">
        <v>19</v>
      </c>
      <c r="G16" s="79">
        <v>107000</v>
      </c>
      <c r="H16" s="29">
        <f t="shared" si="1"/>
        <v>4472</v>
      </c>
      <c r="I16" s="54">
        <f t="shared" si="2"/>
        <v>832</v>
      </c>
      <c r="J16" s="29">
        <f t="shared" si="3"/>
        <v>5096</v>
      </c>
      <c r="K16" s="54">
        <f t="shared" si="4"/>
        <v>832</v>
      </c>
      <c r="L16" s="29">
        <f t="shared" si="0"/>
        <v>9568</v>
      </c>
      <c r="M16" s="54">
        <f t="shared" si="0"/>
        <v>1664</v>
      </c>
      <c r="N16" s="29">
        <f t="shared" si="5"/>
        <v>11232</v>
      </c>
      <c r="O16" s="32"/>
    </row>
    <row r="17" spans="2:15" ht="24" customHeight="1">
      <c r="B17" s="28">
        <f t="shared" si="6"/>
        <v>7</v>
      </c>
      <c r="C17" s="33">
        <v>110000</v>
      </c>
      <c r="D17" s="30">
        <f t="shared" si="7"/>
        <v>3670</v>
      </c>
      <c r="E17" s="34">
        <f t="shared" ref="E17:E51" si="8">+G16</f>
        <v>107000</v>
      </c>
      <c r="F17" s="35" t="s">
        <v>19</v>
      </c>
      <c r="G17" s="80">
        <v>114000</v>
      </c>
      <c r="H17" s="29">
        <f>+C17*43/1000</f>
        <v>4730</v>
      </c>
      <c r="I17" s="54">
        <f t="shared" si="2"/>
        <v>880</v>
      </c>
      <c r="J17" s="29">
        <f t="shared" si="3"/>
        <v>5390</v>
      </c>
      <c r="K17" s="54">
        <f t="shared" si="4"/>
        <v>880</v>
      </c>
      <c r="L17" s="29">
        <f t="shared" si="0"/>
        <v>10120</v>
      </c>
      <c r="M17" s="54">
        <f t="shared" si="0"/>
        <v>1760</v>
      </c>
      <c r="N17" s="29">
        <f t="shared" si="5"/>
        <v>11880</v>
      </c>
      <c r="O17" s="32"/>
    </row>
    <row r="18" spans="2:15" ht="24" customHeight="1">
      <c r="B18" s="28">
        <f t="shared" si="6"/>
        <v>8</v>
      </c>
      <c r="C18" s="33">
        <v>118000</v>
      </c>
      <c r="D18" s="30">
        <f t="shared" si="7"/>
        <v>3930</v>
      </c>
      <c r="E18" s="34">
        <f t="shared" si="8"/>
        <v>114000</v>
      </c>
      <c r="F18" s="35" t="s">
        <v>19</v>
      </c>
      <c r="G18" s="80">
        <v>122000</v>
      </c>
      <c r="H18" s="29">
        <f t="shared" si="1"/>
        <v>5074</v>
      </c>
      <c r="I18" s="54">
        <f t="shared" si="2"/>
        <v>944</v>
      </c>
      <c r="J18" s="29">
        <f t="shared" si="3"/>
        <v>5782</v>
      </c>
      <c r="K18" s="54">
        <f t="shared" si="4"/>
        <v>944</v>
      </c>
      <c r="L18" s="29">
        <f t="shared" ref="L18:M52" si="9">H18+J18</f>
        <v>10856</v>
      </c>
      <c r="M18" s="54">
        <f t="shared" ref="M18:M51" si="10">I18+K18</f>
        <v>1888</v>
      </c>
      <c r="N18" s="29">
        <f t="shared" si="5"/>
        <v>12744</v>
      </c>
      <c r="O18" s="32"/>
    </row>
    <row r="19" spans="2:15" ht="24" customHeight="1">
      <c r="B19" s="36">
        <f t="shared" si="6"/>
        <v>9</v>
      </c>
      <c r="C19" s="37">
        <v>126000</v>
      </c>
      <c r="D19" s="38">
        <f t="shared" si="7"/>
        <v>4200</v>
      </c>
      <c r="E19" s="39">
        <f t="shared" si="8"/>
        <v>122000</v>
      </c>
      <c r="F19" s="40" t="s">
        <v>19</v>
      </c>
      <c r="G19" s="81">
        <v>130000</v>
      </c>
      <c r="H19" s="37">
        <f t="shared" si="1"/>
        <v>5418</v>
      </c>
      <c r="I19" s="55">
        <f t="shared" si="2"/>
        <v>1008</v>
      </c>
      <c r="J19" s="37">
        <f t="shared" si="3"/>
        <v>6174</v>
      </c>
      <c r="K19" s="55">
        <f t="shared" si="4"/>
        <v>1008</v>
      </c>
      <c r="L19" s="37">
        <f t="shared" si="9"/>
        <v>11592</v>
      </c>
      <c r="M19" s="56">
        <f t="shared" si="10"/>
        <v>2016</v>
      </c>
      <c r="N19" s="41">
        <f t="shared" ref="N19:N57" si="11">L19+M19</f>
        <v>13608</v>
      </c>
      <c r="O19" s="32"/>
    </row>
    <row r="20" spans="2:15" ht="24" customHeight="1">
      <c r="B20" s="28">
        <f t="shared" si="6"/>
        <v>10</v>
      </c>
      <c r="C20" s="33">
        <v>134000</v>
      </c>
      <c r="D20" s="30">
        <f t="shared" si="7"/>
        <v>4470</v>
      </c>
      <c r="E20" s="34">
        <f t="shared" si="8"/>
        <v>130000</v>
      </c>
      <c r="F20" s="35" t="s">
        <v>19</v>
      </c>
      <c r="G20" s="79">
        <v>138000</v>
      </c>
      <c r="H20" s="29">
        <f t="shared" si="1"/>
        <v>5762</v>
      </c>
      <c r="I20" s="54">
        <f t="shared" si="2"/>
        <v>1072</v>
      </c>
      <c r="J20" s="29">
        <f t="shared" si="3"/>
        <v>6566</v>
      </c>
      <c r="K20" s="54">
        <f t="shared" si="4"/>
        <v>1072</v>
      </c>
      <c r="L20" s="29">
        <f t="shared" si="9"/>
        <v>12328</v>
      </c>
      <c r="M20" s="54">
        <f t="shared" si="10"/>
        <v>2144</v>
      </c>
      <c r="N20" s="29">
        <f t="shared" si="11"/>
        <v>14472</v>
      </c>
      <c r="O20" s="32"/>
    </row>
    <row r="21" spans="2:15" ht="24" customHeight="1">
      <c r="B21" s="28">
        <f t="shared" si="6"/>
        <v>11</v>
      </c>
      <c r="C21" s="33">
        <v>142000</v>
      </c>
      <c r="D21" s="30">
        <f t="shared" si="7"/>
        <v>4730</v>
      </c>
      <c r="E21" s="34">
        <f t="shared" si="8"/>
        <v>138000</v>
      </c>
      <c r="F21" s="35" t="s">
        <v>19</v>
      </c>
      <c r="G21" s="80">
        <v>146000</v>
      </c>
      <c r="H21" s="29">
        <f t="shared" si="1"/>
        <v>6106</v>
      </c>
      <c r="I21" s="54">
        <f t="shared" si="2"/>
        <v>1136</v>
      </c>
      <c r="J21" s="29">
        <f t="shared" si="3"/>
        <v>6958</v>
      </c>
      <c r="K21" s="54">
        <f t="shared" si="4"/>
        <v>1136</v>
      </c>
      <c r="L21" s="29">
        <f t="shared" si="9"/>
        <v>13064</v>
      </c>
      <c r="M21" s="54">
        <f t="shared" si="10"/>
        <v>2272</v>
      </c>
      <c r="N21" s="29">
        <f t="shared" si="11"/>
        <v>15336</v>
      </c>
      <c r="O21" s="32"/>
    </row>
    <row r="22" spans="2:15" ht="24" customHeight="1">
      <c r="B22" s="28">
        <f t="shared" si="6"/>
        <v>12</v>
      </c>
      <c r="C22" s="33">
        <v>150000</v>
      </c>
      <c r="D22" s="30">
        <f t="shared" si="7"/>
        <v>5000</v>
      </c>
      <c r="E22" s="34">
        <f t="shared" si="8"/>
        <v>146000</v>
      </c>
      <c r="F22" s="35" t="s">
        <v>19</v>
      </c>
      <c r="G22" s="80">
        <v>155000</v>
      </c>
      <c r="H22" s="29">
        <f t="shared" si="1"/>
        <v>6450</v>
      </c>
      <c r="I22" s="54">
        <f t="shared" si="2"/>
        <v>1200</v>
      </c>
      <c r="J22" s="29">
        <f t="shared" si="3"/>
        <v>7350</v>
      </c>
      <c r="K22" s="54">
        <f t="shared" si="4"/>
        <v>1200</v>
      </c>
      <c r="L22" s="29">
        <f t="shared" si="9"/>
        <v>13800</v>
      </c>
      <c r="M22" s="54">
        <f t="shared" si="10"/>
        <v>2400</v>
      </c>
      <c r="N22" s="29">
        <f t="shared" si="11"/>
        <v>16200</v>
      </c>
      <c r="O22" s="32"/>
    </row>
    <row r="23" spans="2:15" ht="24" customHeight="1">
      <c r="B23" s="28">
        <f t="shared" si="6"/>
        <v>13</v>
      </c>
      <c r="C23" s="33">
        <v>160000</v>
      </c>
      <c r="D23" s="30">
        <f t="shared" si="7"/>
        <v>5330</v>
      </c>
      <c r="E23" s="34">
        <f t="shared" si="8"/>
        <v>155000</v>
      </c>
      <c r="F23" s="35" t="s">
        <v>19</v>
      </c>
      <c r="G23" s="80">
        <v>165000</v>
      </c>
      <c r="H23" s="29">
        <f t="shared" si="1"/>
        <v>6880</v>
      </c>
      <c r="I23" s="54">
        <f t="shared" si="2"/>
        <v>1280</v>
      </c>
      <c r="J23" s="29">
        <f t="shared" si="3"/>
        <v>7840</v>
      </c>
      <c r="K23" s="54">
        <f t="shared" si="4"/>
        <v>1280</v>
      </c>
      <c r="L23" s="29">
        <f t="shared" si="9"/>
        <v>14720</v>
      </c>
      <c r="M23" s="54">
        <f t="shared" si="10"/>
        <v>2560</v>
      </c>
      <c r="N23" s="29">
        <f t="shared" si="11"/>
        <v>17280</v>
      </c>
      <c r="O23" s="32"/>
    </row>
    <row r="24" spans="2:15" ht="24" customHeight="1">
      <c r="B24" s="36">
        <f t="shared" si="6"/>
        <v>14</v>
      </c>
      <c r="C24" s="37">
        <v>170000</v>
      </c>
      <c r="D24" s="38">
        <f t="shared" si="7"/>
        <v>5670</v>
      </c>
      <c r="E24" s="39">
        <f t="shared" si="8"/>
        <v>165000</v>
      </c>
      <c r="F24" s="40" t="s">
        <v>19</v>
      </c>
      <c r="G24" s="81">
        <v>175000</v>
      </c>
      <c r="H24" s="37">
        <f t="shared" si="1"/>
        <v>7310</v>
      </c>
      <c r="I24" s="55">
        <f t="shared" si="2"/>
        <v>1360</v>
      </c>
      <c r="J24" s="37">
        <f t="shared" si="3"/>
        <v>8330</v>
      </c>
      <c r="K24" s="55">
        <f t="shared" si="4"/>
        <v>1360</v>
      </c>
      <c r="L24" s="37">
        <f t="shared" si="9"/>
        <v>15640</v>
      </c>
      <c r="M24" s="55">
        <f t="shared" si="10"/>
        <v>2720</v>
      </c>
      <c r="N24" s="41">
        <f t="shared" si="11"/>
        <v>18360</v>
      </c>
      <c r="O24" s="32"/>
    </row>
    <row r="25" spans="2:15" ht="24" customHeight="1">
      <c r="B25" s="28">
        <f t="shared" si="6"/>
        <v>15</v>
      </c>
      <c r="C25" s="33">
        <v>180000</v>
      </c>
      <c r="D25" s="30">
        <f t="shared" si="7"/>
        <v>6000</v>
      </c>
      <c r="E25" s="34">
        <f t="shared" si="8"/>
        <v>175000</v>
      </c>
      <c r="F25" s="35" t="s">
        <v>19</v>
      </c>
      <c r="G25" s="79">
        <v>185000</v>
      </c>
      <c r="H25" s="29">
        <f t="shared" si="1"/>
        <v>7740</v>
      </c>
      <c r="I25" s="54">
        <f t="shared" si="2"/>
        <v>1440</v>
      </c>
      <c r="J25" s="29">
        <f t="shared" si="3"/>
        <v>8820</v>
      </c>
      <c r="K25" s="54">
        <f t="shared" si="4"/>
        <v>1440</v>
      </c>
      <c r="L25" s="29">
        <f t="shared" si="9"/>
        <v>16560</v>
      </c>
      <c r="M25" s="54">
        <f t="shared" si="10"/>
        <v>2880</v>
      </c>
      <c r="N25" s="29">
        <f t="shared" si="11"/>
        <v>19440</v>
      </c>
      <c r="O25" s="32"/>
    </row>
    <row r="26" spans="2:15" ht="24" customHeight="1">
      <c r="B26" s="28">
        <f t="shared" si="6"/>
        <v>16</v>
      </c>
      <c r="C26" s="33">
        <v>190000</v>
      </c>
      <c r="D26" s="30">
        <f t="shared" si="7"/>
        <v>6330</v>
      </c>
      <c r="E26" s="34">
        <f t="shared" si="8"/>
        <v>185000</v>
      </c>
      <c r="F26" s="35" t="s">
        <v>19</v>
      </c>
      <c r="G26" s="80">
        <v>195000</v>
      </c>
      <c r="H26" s="29">
        <f t="shared" si="1"/>
        <v>8170</v>
      </c>
      <c r="I26" s="54">
        <f t="shared" si="2"/>
        <v>1520</v>
      </c>
      <c r="J26" s="29">
        <f t="shared" si="3"/>
        <v>9310</v>
      </c>
      <c r="K26" s="54">
        <f t="shared" si="4"/>
        <v>1520</v>
      </c>
      <c r="L26" s="29">
        <f t="shared" si="9"/>
        <v>17480</v>
      </c>
      <c r="M26" s="54">
        <f t="shared" si="10"/>
        <v>3040</v>
      </c>
      <c r="N26" s="29">
        <f t="shared" si="11"/>
        <v>20520</v>
      </c>
      <c r="O26" s="32"/>
    </row>
    <row r="27" spans="2:15" ht="24" customHeight="1">
      <c r="B27" s="28">
        <f t="shared" si="6"/>
        <v>17</v>
      </c>
      <c r="C27" s="33">
        <v>200000</v>
      </c>
      <c r="D27" s="30">
        <f t="shared" si="7"/>
        <v>6670</v>
      </c>
      <c r="E27" s="34">
        <f t="shared" si="8"/>
        <v>195000</v>
      </c>
      <c r="F27" s="35" t="s">
        <v>19</v>
      </c>
      <c r="G27" s="80">
        <v>210000</v>
      </c>
      <c r="H27" s="29">
        <f t="shared" si="1"/>
        <v>8600</v>
      </c>
      <c r="I27" s="54">
        <f t="shared" si="2"/>
        <v>1600</v>
      </c>
      <c r="J27" s="29">
        <f t="shared" si="3"/>
        <v>9800</v>
      </c>
      <c r="K27" s="54">
        <f t="shared" si="4"/>
        <v>1600</v>
      </c>
      <c r="L27" s="29">
        <f t="shared" si="9"/>
        <v>18400</v>
      </c>
      <c r="M27" s="54">
        <f t="shared" si="10"/>
        <v>3200</v>
      </c>
      <c r="N27" s="29">
        <f t="shared" si="11"/>
        <v>21600</v>
      </c>
      <c r="O27" s="32"/>
    </row>
    <row r="28" spans="2:15" ht="24" customHeight="1">
      <c r="B28" s="28">
        <f t="shared" si="6"/>
        <v>18</v>
      </c>
      <c r="C28" s="33">
        <v>220000</v>
      </c>
      <c r="D28" s="30">
        <f t="shared" si="7"/>
        <v>7330</v>
      </c>
      <c r="E28" s="34">
        <f t="shared" si="8"/>
        <v>210000</v>
      </c>
      <c r="F28" s="35" t="s">
        <v>19</v>
      </c>
      <c r="G28" s="80">
        <v>230000</v>
      </c>
      <c r="H28" s="29">
        <f t="shared" si="1"/>
        <v>9460</v>
      </c>
      <c r="I28" s="54">
        <f t="shared" si="2"/>
        <v>1760</v>
      </c>
      <c r="J28" s="29">
        <f t="shared" si="3"/>
        <v>10780</v>
      </c>
      <c r="K28" s="54">
        <f t="shared" si="4"/>
        <v>1760</v>
      </c>
      <c r="L28" s="29">
        <f t="shared" si="9"/>
        <v>20240</v>
      </c>
      <c r="M28" s="54">
        <f t="shared" si="10"/>
        <v>3520</v>
      </c>
      <c r="N28" s="29">
        <f t="shared" si="11"/>
        <v>23760</v>
      </c>
      <c r="O28" s="32"/>
    </row>
    <row r="29" spans="2:15" ht="24" customHeight="1">
      <c r="B29" s="36">
        <f t="shared" si="6"/>
        <v>19</v>
      </c>
      <c r="C29" s="37">
        <v>240000</v>
      </c>
      <c r="D29" s="38">
        <f t="shared" si="7"/>
        <v>8000</v>
      </c>
      <c r="E29" s="39">
        <f t="shared" si="8"/>
        <v>230000</v>
      </c>
      <c r="F29" s="40" t="s">
        <v>19</v>
      </c>
      <c r="G29" s="81">
        <v>250000</v>
      </c>
      <c r="H29" s="37">
        <f t="shared" si="1"/>
        <v>10320</v>
      </c>
      <c r="I29" s="55">
        <f t="shared" si="2"/>
        <v>1920</v>
      </c>
      <c r="J29" s="37">
        <f t="shared" si="3"/>
        <v>11760</v>
      </c>
      <c r="K29" s="55">
        <f t="shared" si="4"/>
        <v>1920</v>
      </c>
      <c r="L29" s="37">
        <f t="shared" si="9"/>
        <v>22080</v>
      </c>
      <c r="M29" s="56">
        <f t="shared" si="10"/>
        <v>3840</v>
      </c>
      <c r="N29" s="41">
        <f t="shared" si="11"/>
        <v>25920</v>
      </c>
      <c r="O29" s="32"/>
    </row>
    <row r="30" spans="2:15" ht="24" customHeight="1">
      <c r="B30" s="28">
        <f t="shared" si="6"/>
        <v>20</v>
      </c>
      <c r="C30" s="33">
        <v>260000</v>
      </c>
      <c r="D30" s="30">
        <f t="shared" si="7"/>
        <v>8670</v>
      </c>
      <c r="E30" s="34">
        <f t="shared" si="8"/>
        <v>250000</v>
      </c>
      <c r="F30" s="35" t="s">
        <v>19</v>
      </c>
      <c r="G30" s="79">
        <v>270000</v>
      </c>
      <c r="H30" s="29">
        <f t="shared" si="1"/>
        <v>11180</v>
      </c>
      <c r="I30" s="54">
        <f t="shared" si="2"/>
        <v>2080</v>
      </c>
      <c r="J30" s="29">
        <f t="shared" si="3"/>
        <v>12740</v>
      </c>
      <c r="K30" s="54">
        <f t="shared" si="4"/>
        <v>2080</v>
      </c>
      <c r="L30" s="29">
        <f t="shared" si="9"/>
        <v>23920</v>
      </c>
      <c r="M30" s="54">
        <f t="shared" si="10"/>
        <v>4160</v>
      </c>
      <c r="N30" s="29">
        <f t="shared" si="11"/>
        <v>28080</v>
      </c>
      <c r="O30" s="32"/>
    </row>
    <row r="31" spans="2:15" ht="24" customHeight="1">
      <c r="B31" s="28">
        <f t="shared" si="6"/>
        <v>21</v>
      </c>
      <c r="C31" s="33">
        <v>280000</v>
      </c>
      <c r="D31" s="30">
        <f t="shared" si="7"/>
        <v>9330</v>
      </c>
      <c r="E31" s="34">
        <f t="shared" si="8"/>
        <v>270000</v>
      </c>
      <c r="F31" s="35" t="s">
        <v>19</v>
      </c>
      <c r="G31" s="80">
        <v>290000</v>
      </c>
      <c r="H31" s="29">
        <f t="shared" si="1"/>
        <v>12040</v>
      </c>
      <c r="I31" s="54">
        <f t="shared" si="2"/>
        <v>2240</v>
      </c>
      <c r="J31" s="29">
        <f t="shared" si="3"/>
        <v>13720</v>
      </c>
      <c r="K31" s="54">
        <f t="shared" si="4"/>
        <v>2240</v>
      </c>
      <c r="L31" s="29">
        <f t="shared" si="9"/>
        <v>25760</v>
      </c>
      <c r="M31" s="54">
        <f t="shared" si="10"/>
        <v>4480</v>
      </c>
      <c r="N31" s="29">
        <f t="shared" si="11"/>
        <v>30240</v>
      </c>
      <c r="O31" s="32"/>
    </row>
    <row r="32" spans="2:15" ht="24" customHeight="1">
      <c r="B32" s="28">
        <f t="shared" si="6"/>
        <v>22</v>
      </c>
      <c r="C32" s="33">
        <v>300000</v>
      </c>
      <c r="D32" s="30">
        <f t="shared" si="7"/>
        <v>10000</v>
      </c>
      <c r="E32" s="34">
        <f t="shared" si="8"/>
        <v>290000</v>
      </c>
      <c r="F32" s="35" t="s">
        <v>19</v>
      </c>
      <c r="G32" s="80">
        <v>310000</v>
      </c>
      <c r="H32" s="29">
        <f t="shared" si="1"/>
        <v>12900</v>
      </c>
      <c r="I32" s="54">
        <f t="shared" si="2"/>
        <v>2400</v>
      </c>
      <c r="J32" s="29">
        <f t="shared" si="3"/>
        <v>14700</v>
      </c>
      <c r="K32" s="54">
        <f t="shared" si="4"/>
        <v>2400</v>
      </c>
      <c r="L32" s="29">
        <f t="shared" si="9"/>
        <v>27600</v>
      </c>
      <c r="M32" s="54">
        <f t="shared" si="10"/>
        <v>4800</v>
      </c>
      <c r="N32" s="29">
        <f t="shared" si="11"/>
        <v>32400</v>
      </c>
      <c r="O32" s="32"/>
    </row>
    <row r="33" spans="2:15" ht="24" customHeight="1">
      <c r="B33" s="28">
        <f t="shared" si="6"/>
        <v>23</v>
      </c>
      <c r="C33" s="33">
        <v>320000</v>
      </c>
      <c r="D33" s="30">
        <f t="shared" si="7"/>
        <v>10670</v>
      </c>
      <c r="E33" s="34">
        <f t="shared" si="8"/>
        <v>310000</v>
      </c>
      <c r="F33" s="35" t="s">
        <v>19</v>
      </c>
      <c r="G33" s="80">
        <v>330000</v>
      </c>
      <c r="H33" s="29">
        <f t="shared" si="1"/>
        <v>13760</v>
      </c>
      <c r="I33" s="54">
        <f t="shared" si="2"/>
        <v>2560</v>
      </c>
      <c r="J33" s="29">
        <f t="shared" si="3"/>
        <v>15680</v>
      </c>
      <c r="K33" s="54">
        <f t="shared" si="4"/>
        <v>2560</v>
      </c>
      <c r="L33" s="29">
        <f t="shared" si="9"/>
        <v>29440</v>
      </c>
      <c r="M33" s="54">
        <f t="shared" si="10"/>
        <v>5120</v>
      </c>
      <c r="N33" s="29">
        <f t="shared" si="11"/>
        <v>34560</v>
      </c>
      <c r="O33" s="32"/>
    </row>
    <row r="34" spans="2:15" ht="24" customHeight="1">
      <c r="B34" s="36">
        <f t="shared" si="6"/>
        <v>24</v>
      </c>
      <c r="C34" s="37">
        <v>340000</v>
      </c>
      <c r="D34" s="38">
        <f t="shared" si="7"/>
        <v>11330</v>
      </c>
      <c r="E34" s="39">
        <f t="shared" si="8"/>
        <v>330000</v>
      </c>
      <c r="F34" s="40" t="s">
        <v>19</v>
      </c>
      <c r="G34" s="81">
        <v>350000</v>
      </c>
      <c r="H34" s="37">
        <f t="shared" si="1"/>
        <v>14620</v>
      </c>
      <c r="I34" s="55">
        <f t="shared" si="2"/>
        <v>2720</v>
      </c>
      <c r="J34" s="37">
        <f t="shared" si="3"/>
        <v>16660</v>
      </c>
      <c r="K34" s="55">
        <f t="shared" si="4"/>
        <v>2720</v>
      </c>
      <c r="L34" s="37">
        <f t="shared" si="9"/>
        <v>31280</v>
      </c>
      <c r="M34" s="56">
        <f t="shared" si="10"/>
        <v>5440</v>
      </c>
      <c r="N34" s="41">
        <f t="shared" si="11"/>
        <v>36720</v>
      </c>
      <c r="O34" s="32"/>
    </row>
    <row r="35" spans="2:15" ht="24" customHeight="1">
      <c r="B35" s="28">
        <f t="shared" si="6"/>
        <v>25</v>
      </c>
      <c r="C35" s="33">
        <v>360000</v>
      </c>
      <c r="D35" s="30">
        <f t="shared" si="7"/>
        <v>12000</v>
      </c>
      <c r="E35" s="34">
        <f t="shared" si="8"/>
        <v>350000</v>
      </c>
      <c r="F35" s="35" t="s">
        <v>19</v>
      </c>
      <c r="G35" s="79">
        <v>370000</v>
      </c>
      <c r="H35" s="29">
        <f t="shared" si="1"/>
        <v>15480</v>
      </c>
      <c r="I35" s="54">
        <f t="shared" si="2"/>
        <v>2880</v>
      </c>
      <c r="J35" s="29">
        <f t="shared" si="3"/>
        <v>17640</v>
      </c>
      <c r="K35" s="54">
        <f t="shared" si="4"/>
        <v>2880</v>
      </c>
      <c r="L35" s="29">
        <f t="shared" si="9"/>
        <v>33120</v>
      </c>
      <c r="M35" s="54">
        <f t="shared" si="10"/>
        <v>5760</v>
      </c>
      <c r="N35" s="29">
        <f t="shared" si="11"/>
        <v>38880</v>
      </c>
      <c r="O35" s="32"/>
    </row>
    <row r="36" spans="2:15" ht="24" customHeight="1">
      <c r="B36" s="28">
        <f t="shared" si="6"/>
        <v>26</v>
      </c>
      <c r="C36" s="33">
        <v>380000</v>
      </c>
      <c r="D36" s="30">
        <f t="shared" si="7"/>
        <v>12670</v>
      </c>
      <c r="E36" s="34">
        <f t="shared" si="8"/>
        <v>370000</v>
      </c>
      <c r="F36" s="35" t="s">
        <v>19</v>
      </c>
      <c r="G36" s="80">
        <v>395000</v>
      </c>
      <c r="H36" s="29">
        <f t="shared" si="1"/>
        <v>16340</v>
      </c>
      <c r="I36" s="54">
        <f t="shared" si="2"/>
        <v>3040</v>
      </c>
      <c r="J36" s="29">
        <f t="shared" si="3"/>
        <v>18620</v>
      </c>
      <c r="K36" s="54">
        <f t="shared" si="4"/>
        <v>3040</v>
      </c>
      <c r="L36" s="29">
        <f t="shared" si="9"/>
        <v>34960</v>
      </c>
      <c r="M36" s="54">
        <f t="shared" si="10"/>
        <v>6080</v>
      </c>
      <c r="N36" s="29">
        <f t="shared" si="11"/>
        <v>41040</v>
      </c>
      <c r="O36" s="32"/>
    </row>
    <row r="37" spans="2:15" ht="24" customHeight="1">
      <c r="B37" s="28">
        <f t="shared" si="6"/>
        <v>27</v>
      </c>
      <c r="C37" s="33">
        <v>410000</v>
      </c>
      <c r="D37" s="30">
        <f t="shared" si="7"/>
        <v>13670</v>
      </c>
      <c r="E37" s="34">
        <f t="shared" si="8"/>
        <v>395000</v>
      </c>
      <c r="F37" s="35" t="s">
        <v>19</v>
      </c>
      <c r="G37" s="80">
        <v>425000</v>
      </c>
      <c r="H37" s="29">
        <f t="shared" si="1"/>
        <v>17630</v>
      </c>
      <c r="I37" s="54">
        <f t="shared" si="2"/>
        <v>3280</v>
      </c>
      <c r="J37" s="29">
        <f t="shared" si="3"/>
        <v>20090</v>
      </c>
      <c r="K37" s="54">
        <f t="shared" si="4"/>
        <v>3280</v>
      </c>
      <c r="L37" s="29">
        <f t="shared" si="9"/>
        <v>37720</v>
      </c>
      <c r="M37" s="54">
        <f t="shared" si="10"/>
        <v>6560</v>
      </c>
      <c r="N37" s="29">
        <f t="shared" si="11"/>
        <v>44280</v>
      </c>
      <c r="O37" s="32"/>
    </row>
    <row r="38" spans="2:15" ht="24" customHeight="1">
      <c r="B38" s="28">
        <f t="shared" si="6"/>
        <v>28</v>
      </c>
      <c r="C38" s="33">
        <v>440000</v>
      </c>
      <c r="D38" s="30">
        <f t="shared" si="7"/>
        <v>14670</v>
      </c>
      <c r="E38" s="34">
        <f t="shared" si="8"/>
        <v>425000</v>
      </c>
      <c r="F38" s="35" t="s">
        <v>19</v>
      </c>
      <c r="G38" s="80">
        <v>455000</v>
      </c>
      <c r="H38" s="29">
        <f t="shared" si="1"/>
        <v>18920</v>
      </c>
      <c r="I38" s="54">
        <f t="shared" si="2"/>
        <v>3520</v>
      </c>
      <c r="J38" s="29">
        <f t="shared" si="3"/>
        <v>21560</v>
      </c>
      <c r="K38" s="54">
        <f t="shared" si="4"/>
        <v>3520</v>
      </c>
      <c r="L38" s="29">
        <f t="shared" si="9"/>
        <v>40480</v>
      </c>
      <c r="M38" s="54">
        <f t="shared" si="10"/>
        <v>7040</v>
      </c>
      <c r="N38" s="29">
        <f t="shared" si="11"/>
        <v>47520</v>
      </c>
      <c r="O38" s="32"/>
    </row>
    <row r="39" spans="2:15" ht="24" customHeight="1">
      <c r="B39" s="36">
        <f t="shared" si="6"/>
        <v>29</v>
      </c>
      <c r="C39" s="37">
        <v>470000</v>
      </c>
      <c r="D39" s="38">
        <f t="shared" si="7"/>
        <v>15670</v>
      </c>
      <c r="E39" s="39">
        <f t="shared" si="8"/>
        <v>455000</v>
      </c>
      <c r="F39" s="40" t="s">
        <v>19</v>
      </c>
      <c r="G39" s="81">
        <v>485000</v>
      </c>
      <c r="H39" s="37">
        <f t="shared" si="1"/>
        <v>20210</v>
      </c>
      <c r="I39" s="55">
        <f t="shared" si="2"/>
        <v>3760</v>
      </c>
      <c r="J39" s="37">
        <f t="shared" si="3"/>
        <v>23030</v>
      </c>
      <c r="K39" s="55">
        <f t="shared" si="4"/>
        <v>3760</v>
      </c>
      <c r="L39" s="37">
        <f>H39+J39</f>
        <v>43240</v>
      </c>
      <c r="M39" s="56">
        <f>I39+K39</f>
        <v>7520</v>
      </c>
      <c r="N39" s="41">
        <f>L39+M39</f>
        <v>50760</v>
      </c>
      <c r="O39" s="32"/>
    </row>
    <row r="40" spans="2:15" ht="24" customHeight="1">
      <c r="B40" s="28">
        <f t="shared" si="6"/>
        <v>30</v>
      </c>
      <c r="C40" s="33">
        <v>500000</v>
      </c>
      <c r="D40" s="30">
        <f t="shared" si="7"/>
        <v>16670</v>
      </c>
      <c r="E40" s="34">
        <f t="shared" si="8"/>
        <v>485000</v>
      </c>
      <c r="F40" s="35" t="s">
        <v>19</v>
      </c>
      <c r="G40" s="79">
        <v>515000</v>
      </c>
      <c r="H40" s="29">
        <f t="shared" si="1"/>
        <v>21500</v>
      </c>
      <c r="I40" s="54">
        <f t="shared" si="2"/>
        <v>4000</v>
      </c>
      <c r="J40" s="29">
        <f t="shared" si="3"/>
        <v>24500</v>
      </c>
      <c r="K40" s="54">
        <f t="shared" si="4"/>
        <v>4000</v>
      </c>
      <c r="L40" s="29">
        <f t="shared" si="9"/>
        <v>46000</v>
      </c>
      <c r="M40" s="54">
        <f t="shared" si="10"/>
        <v>8000</v>
      </c>
      <c r="N40" s="29">
        <f t="shared" si="11"/>
        <v>54000</v>
      </c>
      <c r="O40" s="32"/>
    </row>
    <row r="41" spans="2:15" ht="24" customHeight="1">
      <c r="B41" s="28">
        <f t="shared" si="6"/>
        <v>31</v>
      </c>
      <c r="C41" s="33">
        <v>530000</v>
      </c>
      <c r="D41" s="30">
        <f t="shared" si="7"/>
        <v>17670</v>
      </c>
      <c r="E41" s="34">
        <f t="shared" si="8"/>
        <v>515000</v>
      </c>
      <c r="F41" s="35" t="s">
        <v>19</v>
      </c>
      <c r="G41" s="80">
        <v>545000</v>
      </c>
      <c r="H41" s="29">
        <f t="shared" si="1"/>
        <v>22790</v>
      </c>
      <c r="I41" s="54">
        <f t="shared" si="2"/>
        <v>4240</v>
      </c>
      <c r="J41" s="29">
        <f t="shared" si="3"/>
        <v>25970</v>
      </c>
      <c r="K41" s="54">
        <f t="shared" si="4"/>
        <v>4240</v>
      </c>
      <c r="L41" s="29">
        <f t="shared" si="9"/>
        <v>48760</v>
      </c>
      <c r="M41" s="54">
        <f t="shared" si="10"/>
        <v>8480</v>
      </c>
      <c r="N41" s="29">
        <f t="shared" si="11"/>
        <v>57240</v>
      </c>
      <c r="O41" s="32"/>
    </row>
    <row r="42" spans="2:15" ht="24" customHeight="1">
      <c r="B42" s="28">
        <f t="shared" si="6"/>
        <v>32</v>
      </c>
      <c r="C42" s="33">
        <v>560000</v>
      </c>
      <c r="D42" s="30">
        <f t="shared" si="7"/>
        <v>18670</v>
      </c>
      <c r="E42" s="34">
        <f t="shared" si="8"/>
        <v>545000</v>
      </c>
      <c r="F42" s="35" t="s">
        <v>19</v>
      </c>
      <c r="G42" s="80">
        <v>575000</v>
      </c>
      <c r="H42" s="29">
        <f t="shared" si="1"/>
        <v>24080</v>
      </c>
      <c r="I42" s="54">
        <f t="shared" si="2"/>
        <v>4480</v>
      </c>
      <c r="J42" s="29">
        <f t="shared" si="3"/>
        <v>27440</v>
      </c>
      <c r="K42" s="54">
        <f t="shared" si="4"/>
        <v>4480</v>
      </c>
      <c r="L42" s="29">
        <f t="shared" si="9"/>
        <v>51520</v>
      </c>
      <c r="M42" s="54">
        <f t="shared" si="10"/>
        <v>8960</v>
      </c>
      <c r="N42" s="29">
        <f t="shared" si="11"/>
        <v>60480</v>
      </c>
      <c r="O42" s="32"/>
    </row>
    <row r="43" spans="2:15" ht="24" customHeight="1">
      <c r="B43" s="28">
        <f t="shared" si="6"/>
        <v>33</v>
      </c>
      <c r="C43" s="33">
        <v>590000</v>
      </c>
      <c r="D43" s="30">
        <f t="shared" si="7"/>
        <v>19670</v>
      </c>
      <c r="E43" s="34">
        <f t="shared" si="8"/>
        <v>575000</v>
      </c>
      <c r="F43" s="35" t="s">
        <v>19</v>
      </c>
      <c r="G43" s="80">
        <v>605000</v>
      </c>
      <c r="H43" s="29">
        <f t="shared" si="1"/>
        <v>25370</v>
      </c>
      <c r="I43" s="54">
        <f t="shared" si="2"/>
        <v>4720</v>
      </c>
      <c r="J43" s="29">
        <f t="shared" si="3"/>
        <v>28910</v>
      </c>
      <c r="K43" s="54">
        <f t="shared" si="4"/>
        <v>4720</v>
      </c>
      <c r="L43" s="29">
        <f t="shared" si="9"/>
        <v>54280</v>
      </c>
      <c r="M43" s="54">
        <f t="shared" si="10"/>
        <v>9440</v>
      </c>
      <c r="N43" s="29">
        <f t="shared" si="11"/>
        <v>63720</v>
      </c>
      <c r="O43" s="32"/>
    </row>
    <row r="44" spans="2:15" ht="24" customHeight="1">
      <c r="B44" s="36">
        <f t="shared" si="6"/>
        <v>34</v>
      </c>
      <c r="C44" s="37">
        <v>620000</v>
      </c>
      <c r="D44" s="38">
        <f t="shared" si="7"/>
        <v>20670</v>
      </c>
      <c r="E44" s="39">
        <f t="shared" si="8"/>
        <v>605000</v>
      </c>
      <c r="F44" s="40" t="s">
        <v>19</v>
      </c>
      <c r="G44" s="81">
        <v>635000</v>
      </c>
      <c r="H44" s="37">
        <f t="shared" si="1"/>
        <v>26660</v>
      </c>
      <c r="I44" s="55">
        <f t="shared" si="2"/>
        <v>4960</v>
      </c>
      <c r="J44" s="37">
        <f t="shared" si="3"/>
        <v>30380</v>
      </c>
      <c r="K44" s="55">
        <f t="shared" si="4"/>
        <v>4960</v>
      </c>
      <c r="L44" s="37">
        <f t="shared" si="9"/>
        <v>57040</v>
      </c>
      <c r="M44" s="55">
        <f t="shared" si="10"/>
        <v>9920</v>
      </c>
      <c r="N44" s="41">
        <f t="shared" si="11"/>
        <v>66960</v>
      </c>
      <c r="O44" s="32"/>
    </row>
    <row r="45" spans="2:15" ht="24" customHeight="1">
      <c r="B45" s="28">
        <f t="shared" si="6"/>
        <v>35</v>
      </c>
      <c r="C45" s="42">
        <v>650000</v>
      </c>
      <c r="D45" s="30">
        <f t="shared" si="7"/>
        <v>21670</v>
      </c>
      <c r="E45" s="34">
        <f t="shared" si="8"/>
        <v>635000</v>
      </c>
      <c r="F45" s="35" t="s">
        <v>19</v>
      </c>
      <c r="G45" s="90">
        <v>665000</v>
      </c>
      <c r="H45" s="29">
        <f t="shared" si="1"/>
        <v>27950</v>
      </c>
      <c r="I45" s="54">
        <f t="shared" si="2"/>
        <v>5200</v>
      </c>
      <c r="J45" s="29">
        <f t="shared" si="3"/>
        <v>31850</v>
      </c>
      <c r="K45" s="54">
        <f t="shared" si="4"/>
        <v>5200</v>
      </c>
      <c r="L45" s="29">
        <f t="shared" si="9"/>
        <v>59800</v>
      </c>
      <c r="M45" s="54">
        <f t="shared" si="10"/>
        <v>10400</v>
      </c>
      <c r="N45" s="29">
        <f t="shared" si="11"/>
        <v>70200</v>
      </c>
      <c r="O45" s="32"/>
    </row>
    <row r="46" spans="2:15" ht="24" customHeight="1">
      <c r="B46" s="28">
        <f t="shared" si="6"/>
        <v>36</v>
      </c>
      <c r="C46" s="42">
        <v>680000</v>
      </c>
      <c r="D46" s="30">
        <f t="shared" si="7"/>
        <v>22670</v>
      </c>
      <c r="E46" s="34">
        <f t="shared" si="8"/>
        <v>665000</v>
      </c>
      <c r="F46" s="35" t="s">
        <v>19</v>
      </c>
      <c r="G46" s="82">
        <v>695000</v>
      </c>
      <c r="H46" s="29">
        <f t="shared" si="1"/>
        <v>29240</v>
      </c>
      <c r="I46" s="54">
        <f t="shared" si="2"/>
        <v>5440</v>
      </c>
      <c r="J46" s="29">
        <f t="shared" si="3"/>
        <v>33320</v>
      </c>
      <c r="K46" s="54">
        <f t="shared" si="4"/>
        <v>5440</v>
      </c>
      <c r="L46" s="29">
        <f t="shared" si="9"/>
        <v>62560</v>
      </c>
      <c r="M46" s="54">
        <f t="shared" si="10"/>
        <v>10880</v>
      </c>
      <c r="N46" s="29">
        <f t="shared" si="11"/>
        <v>73440</v>
      </c>
      <c r="O46" s="32"/>
    </row>
    <row r="47" spans="2:15" ht="24" customHeight="1">
      <c r="B47" s="28">
        <f t="shared" si="6"/>
        <v>37</v>
      </c>
      <c r="C47" s="42">
        <v>710000</v>
      </c>
      <c r="D47" s="30">
        <f t="shared" si="7"/>
        <v>23670</v>
      </c>
      <c r="E47" s="34">
        <f t="shared" si="8"/>
        <v>695000</v>
      </c>
      <c r="F47" s="35" t="s">
        <v>19</v>
      </c>
      <c r="G47" s="82">
        <v>730000</v>
      </c>
      <c r="H47" s="29">
        <f t="shared" si="1"/>
        <v>30530</v>
      </c>
      <c r="I47" s="54">
        <f t="shared" si="2"/>
        <v>5680</v>
      </c>
      <c r="J47" s="29">
        <f t="shared" si="3"/>
        <v>34790</v>
      </c>
      <c r="K47" s="54">
        <f t="shared" si="4"/>
        <v>5680</v>
      </c>
      <c r="L47" s="29">
        <f t="shared" si="9"/>
        <v>65320</v>
      </c>
      <c r="M47" s="54">
        <f t="shared" si="10"/>
        <v>11360</v>
      </c>
      <c r="N47" s="29">
        <f t="shared" si="11"/>
        <v>76680</v>
      </c>
      <c r="O47" s="32"/>
    </row>
    <row r="48" spans="2:15" ht="24" customHeight="1">
      <c r="B48" s="28">
        <f t="shared" si="6"/>
        <v>38</v>
      </c>
      <c r="C48" s="33">
        <v>750000</v>
      </c>
      <c r="D48" s="30">
        <f t="shared" si="7"/>
        <v>25000</v>
      </c>
      <c r="E48" s="34">
        <f t="shared" si="8"/>
        <v>730000</v>
      </c>
      <c r="F48" s="35" t="s">
        <v>19</v>
      </c>
      <c r="G48" s="80">
        <v>770000</v>
      </c>
      <c r="H48" s="29">
        <f t="shared" si="1"/>
        <v>32250</v>
      </c>
      <c r="I48" s="54">
        <f t="shared" si="2"/>
        <v>6000</v>
      </c>
      <c r="J48" s="29">
        <f t="shared" si="3"/>
        <v>36750</v>
      </c>
      <c r="K48" s="54">
        <f t="shared" si="4"/>
        <v>6000</v>
      </c>
      <c r="L48" s="29">
        <f t="shared" si="9"/>
        <v>69000</v>
      </c>
      <c r="M48" s="54">
        <f t="shared" si="10"/>
        <v>12000</v>
      </c>
      <c r="N48" s="29">
        <f t="shared" si="11"/>
        <v>81000</v>
      </c>
      <c r="O48" s="32"/>
    </row>
    <row r="49" spans="1:16" ht="24" customHeight="1">
      <c r="B49" s="36">
        <f t="shared" si="6"/>
        <v>39</v>
      </c>
      <c r="C49" s="37">
        <v>790000</v>
      </c>
      <c r="D49" s="38">
        <f t="shared" si="7"/>
        <v>26330</v>
      </c>
      <c r="E49" s="39">
        <f t="shared" si="8"/>
        <v>770000</v>
      </c>
      <c r="F49" s="40" t="s">
        <v>19</v>
      </c>
      <c r="G49" s="81">
        <v>810000</v>
      </c>
      <c r="H49" s="37">
        <f t="shared" si="1"/>
        <v>33970</v>
      </c>
      <c r="I49" s="55">
        <f t="shared" si="2"/>
        <v>6320</v>
      </c>
      <c r="J49" s="37">
        <f t="shared" si="3"/>
        <v>38710</v>
      </c>
      <c r="K49" s="55">
        <f t="shared" si="4"/>
        <v>6320</v>
      </c>
      <c r="L49" s="37">
        <f t="shared" si="9"/>
        <v>72680</v>
      </c>
      <c r="M49" s="55">
        <f t="shared" si="10"/>
        <v>12640</v>
      </c>
      <c r="N49" s="41">
        <f t="shared" si="11"/>
        <v>85320</v>
      </c>
      <c r="O49" s="32"/>
    </row>
    <row r="50" spans="1:16" ht="24" customHeight="1">
      <c r="B50" s="28">
        <f t="shared" si="6"/>
        <v>40</v>
      </c>
      <c r="C50" s="42">
        <v>830000</v>
      </c>
      <c r="D50" s="30">
        <f t="shared" si="7"/>
        <v>27670</v>
      </c>
      <c r="E50" s="34">
        <f t="shared" si="8"/>
        <v>810000</v>
      </c>
      <c r="F50" s="35" t="s">
        <v>19</v>
      </c>
      <c r="G50" s="90">
        <v>855000</v>
      </c>
      <c r="H50" s="29">
        <f t="shared" si="1"/>
        <v>35690</v>
      </c>
      <c r="I50" s="54">
        <f t="shared" si="2"/>
        <v>6640</v>
      </c>
      <c r="J50" s="29">
        <f t="shared" si="3"/>
        <v>40670</v>
      </c>
      <c r="K50" s="54">
        <f t="shared" si="4"/>
        <v>6640</v>
      </c>
      <c r="L50" s="29">
        <f t="shared" si="9"/>
        <v>76360</v>
      </c>
      <c r="M50" s="54">
        <f t="shared" si="10"/>
        <v>13280</v>
      </c>
      <c r="N50" s="29">
        <f t="shared" si="11"/>
        <v>89640</v>
      </c>
      <c r="O50" s="32"/>
    </row>
    <row r="51" spans="1:16" ht="24" customHeight="1">
      <c r="B51" s="28">
        <f t="shared" si="6"/>
        <v>41</v>
      </c>
      <c r="C51" s="42">
        <v>880000</v>
      </c>
      <c r="D51" s="30">
        <f t="shared" si="7"/>
        <v>29330</v>
      </c>
      <c r="E51" s="34">
        <f t="shared" si="8"/>
        <v>855000</v>
      </c>
      <c r="F51" s="35" t="s">
        <v>19</v>
      </c>
      <c r="G51" s="82">
        <v>905000</v>
      </c>
      <c r="H51" s="29">
        <f t="shared" si="1"/>
        <v>37840</v>
      </c>
      <c r="I51" s="54">
        <f t="shared" si="2"/>
        <v>7040</v>
      </c>
      <c r="J51" s="29">
        <f t="shared" si="3"/>
        <v>43120</v>
      </c>
      <c r="K51" s="54">
        <f t="shared" si="4"/>
        <v>7040</v>
      </c>
      <c r="L51" s="29">
        <f t="shared" si="9"/>
        <v>80960</v>
      </c>
      <c r="M51" s="54">
        <f t="shared" si="10"/>
        <v>14080</v>
      </c>
      <c r="N51" s="29">
        <f t="shared" si="11"/>
        <v>95040</v>
      </c>
      <c r="O51" s="32"/>
    </row>
    <row r="52" spans="1:16" ht="24" customHeight="1">
      <c r="B52" s="28">
        <f t="shared" si="6"/>
        <v>42</v>
      </c>
      <c r="C52" s="42">
        <v>930000</v>
      </c>
      <c r="D52" s="30">
        <f t="shared" si="7"/>
        <v>31000</v>
      </c>
      <c r="E52" s="34">
        <f>+G51</f>
        <v>905000</v>
      </c>
      <c r="F52" s="35" t="s">
        <v>19</v>
      </c>
      <c r="G52" s="82">
        <v>955000</v>
      </c>
      <c r="H52" s="29">
        <f t="shared" si="1"/>
        <v>39990</v>
      </c>
      <c r="I52" s="54">
        <f t="shared" si="2"/>
        <v>7440</v>
      </c>
      <c r="J52" s="29">
        <f t="shared" si="3"/>
        <v>45570</v>
      </c>
      <c r="K52" s="54">
        <f t="shared" si="4"/>
        <v>7440</v>
      </c>
      <c r="L52" s="29">
        <f t="shared" si="9"/>
        <v>85560</v>
      </c>
      <c r="M52" s="54">
        <f t="shared" si="9"/>
        <v>14880</v>
      </c>
      <c r="N52" s="29">
        <f t="shared" si="11"/>
        <v>100440</v>
      </c>
      <c r="O52" s="32"/>
    </row>
    <row r="53" spans="1:16" ht="24" customHeight="1">
      <c r="B53" s="91">
        <f t="shared" si="6"/>
        <v>43</v>
      </c>
      <c r="C53" s="33">
        <v>980000</v>
      </c>
      <c r="D53" s="34">
        <f t="shared" si="7"/>
        <v>32670</v>
      </c>
      <c r="E53" s="34">
        <f>+G52</f>
        <v>955000</v>
      </c>
      <c r="F53" s="35" t="s">
        <v>19</v>
      </c>
      <c r="G53" s="80">
        <v>1005000</v>
      </c>
      <c r="H53" s="33">
        <f t="shared" si="1"/>
        <v>42140</v>
      </c>
      <c r="I53" s="85">
        <f t="shared" si="2"/>
        <v>7840</v>
      </c>
      <c r="J53" s="33">
        <f t="shared" si="3"/>
        <v>48020</v>
      </c>
      <c r="K53" s="85">
        <f t="shared" si="4"/>
        <v>7840</v>
      </c>
      <c r="L53" s="33">
        <f t="shared" ref="L53:M57" si="12">H53+J53</f>
        <v>90160</v>
      </c>
      <c r="M53" s="85">
        <f t="shared" si="12"/>
        <v>15680</v>
      </c>
      <c r="N53" s="33">
        <f t="shared" si="11"/>
        <v>105840</v>
      </c>
      <c r="O53" s="32"/>
    </row>
    <row r="54" spans="1:16" ht="24" customHeight="1">
      <c r="B54" s="36">
        <f t="shared" si="6"/>
        <v>44</v>
      </c>
      <c r="C54" s="62">
        <v>1030000</v>
      </c>
      <c r="D54" s="63">
        <f t="shared" si="7"/>
        <v>34330</v>
      </c>
      <c r="E54" s="63">
        <v>1005000</v>
      </c>
      <c r="F54" s="64" t="s">
        <v>19</v>
      </c>
      <c r="G54" s="78">
        <v>1055000</v>
      </c>
      <c r="H54" s="37">
        <f t="shared" si="1"/>
        <v>44290</v>
      </c>
      <c r="I54" s="55">
        <f t="shared" si="2"/>
        <v>8240</v>
      </c>
      <c r="J54" s="37">
        <f t="shared" si="3"/>
        <v>50470</v>
      </c>
      <c r="K54" s="55">
        <f t="shared" si="4"/>
        <v>8240</v>
      </c>
      <c r="L54" s="37">
        <f t="shared" si="12"/>
        <v>94760</v>
      </c>
      <c r="M54" s="55">
        <f t="shared" si="12"/>
        <v>16480</v>
      </c>
      <c r="N54" s="37">
        <f t="shared" si="11"/>
        <v>111240</v>
      </c>
      <c r="O54" s="32"/>
    </row>
    <row r="55" spans="1:16" ht="24" customHeight="1">
      <c r="B55" s="28">
        <f t="shared" si="6"/>
        <v>45</v>
      </c>
      <c r="C55" s="86">
        <v>1090000</v>
      </c>
      <c r="D55" s="58">
        <f t="shared" si="7"/>
        <v>36330</v>
      </c>
      <c r="E55" s="58">
        <f t="shared" ref="E55:E60" si="13">+G54</f>
        <v>1055000</v>
      </c>
      <c r="F55" s="87" t="s">
        <v>19</v>
      </c>
      <c r="G55" s="88">
        <v>1115000</v>
      </c>
      <c r="H55" s="29">
        <f t="shared" si="1"/>
        <v>46870</v>
      </c>
      <c r="I55" s="54">
        <f t="shared" si="2"/>
        <v>8720</v>
      </c>
      <c r="J55" s="29">
        <f t="shared" si="3"/>
        <v>53410</v>
      </c>
      <c r="K55" s="54">
        <f t="shared" si="4"/>
        <v>8720</v>
      </c>
      <c r="L55" s="29">
        <f t="shared" si="12"/>
        <v>100280</v>
      </c>
      <c r="M55" s="54">
        <f t="shared" si="12"/>
        <v>17440</v>
      </c>
      <c r="N55" s="29">
        <f t="shared" si="11"/>
        <v>117720</v>
      </c>
      <c r="O55" s="32"/>
    </row>
    <row r="56" spans="1:16" ht="24" customHeight="1">
      <c r="B56" s="28">
        <f t="shared" si="6"/>
        <v>46</v>
      </c>
      <c r="C56" s="57">
        <v>1150000</v>
      </c>
      <c r="D56" s="59">
        <f t="shared" si="7"/>
        <v>38330</v>
      </c>
      <c r="E56" s="59">
        <f t="shared" si="13"/>
        <v>1115000</v>
      </c>
      <c r="F56" s="60" t="s">
        <v>19</v>
      </c>
      <c r="G56" s="77">
        <v>1175000</v>
      </c>
      <c r="H56" s="29">
        <f t="shared" si="1"/>
        <v>49450</v>
      </c>
      <c r="I56" s="54">
        <f t="shared" si="2"/>
        <v>9200</v>
      </c>
      <c r="J56" s="29">
        <f t="shared" si="3"/>
        <v>56350</v>
      </c>
      <c r="K56" s="54">
        <f t="shared" si="4"/>
        <v>9200</v>
      </c>
      <c r="L56" s="33">
        <f t="shared" si="12"/>
        <v>105800</v>
      </c>
      <c r="M56" s="85">
        <f t="shared" si="12"/>
        <v>18400</v>
      </c>
      <c r="N56" s="33">
        <f t="shared" si="11"/>
        <v>124200</v>
      </c>
      <c r="O56" s="32"/>
    </row>
    <row r="57" spans="1:16" ht="24" customHeight="1" thickBot="1">
      <c r="B57" s="92">
        <f t="shared" si="6"/>
        <v>47</v>
      </c>
      <c r="C57" s="93">
        <v>1210000</v>
      </c>
      <c r="D57" s="94">
        <f t="shared" si="7"/>
        <v>40330</v>
      </c>
      <c r="E57" s="94">
        <f t="shared" si="13"/>
        <v>1175000</v>
      </c>
      <c r="F57" s="95" t="s">
        <v>21</v>
      </c>
      <c r="G57" s="96">
        <v>1235000</v>
      </c>
      <c r="H57" s="42">
        <f t="shared" si="1"/>
        <v>52030</v>
      </c>
      <c r="I57" s="97">
        <f t="shared" si="2"/>
        <v>9680</v>
      </c>
      <c r="J57" s="42">
        <f t="shared" si="3"/>
        <v>59290</v>
      </c>
      <c r="K57" s="98">
        <f t="shared" si="4"/>
        <v>9680</v>
      </c>
      <c r="L57" s="42">
        <f>H57+J57</f>
        <v>111320</v>
      </c>
      <c r="M57" s="97">
        <f t="shared" si="12"/>
        <v>19360</v>
      </c>
      <c r="N57" s="42">
        <f t="shared" si="11"/>
        <v>130680</v>
      </c>
      <c r="O57" s="32"/>
    </row>
    <row r="58" spans="1:16" ht="24" customHeight="1">
      <c r="B58" s="99">
        <f t="shared" si="6"/>
        <v>48</v>
      </c>
      <c r="C58" s="100">
        <v>1270000</v>
      </c>
      <c r="D58" s="101">
        <f t="shared" ref="D58" si="14">ROUND(+C58/30,-1)</f>
        <v>42330</v>
      </c>
      <c r="E58" s="101">
        <f t="shared" si="13"/>
        <v>1235000</v>
      </c>
      <c r="F58" s="102" t="s">
        <v>21</v>
      </c>
      <c r="G58" s="103">
        <v>1295000</v>
      </c>
      <c r="H58" s="104">
        <f t="shared" ref="H58" si="15">+C58*43/1000</f>
        <v>54610</v>
      </c>
      <c r="I58" s="105">
        <f t="shared" ref="I58" si="16">INT(C58*8/1000)</f>
        <v>10160</v>
      </c>
      <c r="J58" s="104">
        <f t="shared" ref="J58" si="17">+C58*49/1000</f>
        <v>62230</v>
      </c>
      <c r="K58" s="105">
        <f t="shared" si="4"/>
        <v>10160</v>
      </c>
      <c r="L58" s="104">
        <f>H58+J58</f>
        <v>116840</v>
      </c>
      <c r="M58" s="105">
        <f t="shared" ref="M58" si="18">I58+K58</f>
        <v>20320</v>
      </c>
      <c r="N58" s="106">
        <f t="shared" ref="N58" si="19">L58+M58</f>
        <v>137160</v>
      </c>
      <c r="O58" s="32"/>
    </row>
    <row r="59" spans="1:16" ht="24" customHeight="1">
      <c r="B59" s="107">
        <f t="shared" si="6"/>
        <v>49</v>
      </c>
      <c r="C59" s="57">
        <v>1330000</v>
      </c>
      <c r="D59" s="59">
        <f t="shared" ref="D59" si="20">ROUND(+C59/30,-1)</f>
        <v>44330</v>
      </c>
      <c r="E59" s="59">
        <f t="shared" si="13"/>
        <v>1295000</v>
      </c>
      <c r="F59" s="60" t="s">
        <v>21</v>
      </c>
      <c r="G59" s="77">
        <v>1355000</v>
      </c>
      <c r="H59" s="33">
        <f t="shared" ref="H59" si="21">+C59*43/1000</f>
        <v>57190</v>
      </c>
      <c r="I59" s="85">
        <f t="shared" ref="I59" si="22">INT(C59*8/1000)</f>
        <v>10640</v>
      </c>
      <c r="J59" s="33">
        <f t="shared" ref="J59" si="23">+C59*49/1000</f>
        <v>65170</v>
      </c>
      <c r="K59" s="85">
        <f t="shared" si="4"/>
        <v>10640</v>
      </c>
      <c r="L59" s="33">
        <f>H59+J59</f>
        <v>122360</v>
      </c>
      <c r="M59" s="85">
        <f t="shared" ref="M59" si="24">I59+K59</f>
        <v>21280</v>
      </c>
      <c r="N59" s="108">
        <f t="shared" ref="N59" si="25">L59+M59</f>
        <v>143640</v>
      </c>
      <c r="O59" s="117" t="s">
        <v>25</v>
      </c>
    </row>
    <row r="60" spans="1:16" ht="24" customHeight="1" thickBot="1">
      <c r="B60" s="109">
        <f t="shared" si="6"/>
        <v>50</v>
      </c>
      <c r="C60" s="110">
        <v>1390000</v>
      </c>
      <c r="D60" s="111">
        <f t="shared" ref="D60" si="26">ROUND(+C60/30,-1)</f>
        <v>46330</v>
      </c>
      <c r="E60" s="111">
        <f t="shared" si="13"/>
        <v>1355000</v>
      </c>
      <c r="F60" s="112" t="s">
        <v>21</v>
      </c>
      <c r="G60" s="113"/>
      <c r="H60" s="114">
        <f t="shared" ref="H60" si="27">+C60*43/1000</f>
        <v>59770</v>
      </c>
      <c r="I60" s="115">
        <f t="shared" ref="I60" si="28">INT(C60*8/1000)</f>
        <v>11120</v>
      </c>
      <c r="J60" s="114">
        <f t="shared" ref="J60" si="29">+C60*49/1000</f>
        <v>68110</v>
      </c>
      <c r="K60" s="115">
        <f t="shared" si="4"/>
        <v>11120</v>
      </c>
      <c r="L60" s="114">
        <f>H60+J60</f>
        <v>127880</v>
      </c>
      <c r="M60" s="115">
        <f t="shared" ref="M60" si="30">I60+K60</f>
        <v>22240</v>
      </c>
      <c r="N60" s="116">
        <f t="shared" ref="N60" si="31">L60+M60</f>
        <v>150120</v>
      </c>
      <c r="O60" s="32"/>
    </row>
    <row r="61" spans="1:16" ht="18" customHeight="1">
      <c r="A61" s="2"/>
      <c r="B61" s="43"/>
      <c r="C61" s="44"/>
      <c r="D61" s="45"/>
      <c r="E61" s="46"/>
      <c r="F61" s="43"/>
      <c r="G61" s="83"/>
      <c r="H61" s="43"/>
      <c r="I61" s="43"/>
      <c r="J61" s="43"/>
      <c r="K61" s="43"/>
      <c r="L61" s="43"/>
      <c r="M61" s="43"/>
      <c r="N61" s="89" t="s">
        <v>20</v>
      </c>
      <c r="O61" s="11"/>
      <c r="P61" s="11"/>
    </row>
    <row r="62" spans="1:16" ht="18" customHeight="1">
      <c r="B62" s="47"/>
      <c r="C62" s="43"/>
      <c r="D62" s="46"/>
      <c r="E62" s="45"/>
      <c r="F62" s="43"/>
      <c r="G62" s="83"/>
      <c r="H62" s="43"/>
      <c r="I62" s="43"/>
      <c r="J62" s="43"/>
      <c r="K62" s="43"/>
      <c r="L62" s="43"/>
      <c r="M62" s="43"/>
      <c r="N62" s="43"/>
      <c r="O62" s="11"/>
    </row>
    <row r="63" spans="1:16" ht="18" customHeight="1">
      <c r="O63" s="11"/>
      <c r="P63" s="11"/>
    </row>
    <row r="64" spans="1:16" ht="18" customHeight="1">
      <c r="B64" s="48"/>
      <c r="C64" s="18"/>
      <c r="D64" s="20"/>
      <c r="E64" s="49"/>
      <c r="H64" s="20"/>
      <c r="I64" s="20"/>
      <c r="J64" s="20"/>
      <c r="K64" s="20"/>
      <c r="L64" s="20"/>
      <c r="M64" s="20"/>
      <c r="O64" s="11"/>
      <c r="P64" s="11"/>
    </row>
    <row r="65" spans="1:16" ht="18" customHeight="1">
      <c r="C65" s="20"/>
      <c r="D65" s="18"/>
      <c r="E65" s="20"/>
      <c r="F65" s="20"/>
      <c r="G65" s="74"/>
      <c r="H65" s="20"/>
      <c r="I65" s="20"/>
      <c r="J65" s="20"/>
      <c r="K65" s="20"/>
      <c r="L65" s="20"/>
      <c r="M65" s="20"/>
      <c r="O65" s="11"/>
      <c r="P65" s="11"/>
    </row>
    <row r="66" spans="1:16">
      <c r="B66" s="20"/>
      <c r="C66" s="49"/>
      <c r="D66" s="11"/>
      <c r="E66" s="20"/>
      <c r="F66" s="20"/>
      <c r="G66" s="74"/>
      <c r="H66" s="20"/>
      <c r="I66" s="20"/>
      <c r="J66" s="20"/>
      <c r="K66" s="20"/>
      <c r="L66" s="20"/>
      <c r="M66" s="20"/>
      <c r="O66" s="20"/>
      <c r="P66" s="11"/>
    </row>
    <row r="67" spans="1:16">
      <c r="B67" s="20"/>
      <c r="O67" s="20"/>
      <c r="P67" s="11"/>
    </row>
    <row r="68" spans="1:16">
      <c r="A68" s="11"/>
      <c r="B68" s="11"/>
      <c r="C68" s="50"/>
      <c r="D68" s="50"/>
      <c r="E68" s="20"/>
      <c r="F68" s="18"/>
      <c r="G68" s="74"/>
      <c r="H68" s="20"/>
      <c r="I68" s="20"/>
      <c r="J68" s="20"/>
      <c r="K68" s="20"/>
      <c r="L68" s="20"/>
      <c r="M68" s="20"/>
      <c r="N68" s="20"/>
      <c r="O68" s="20"/>
      <c r="P68" s="11"/>
    </row>
    <row r="69" spans="1:16">
      <c r="A69" s="11"/>
      <c r="B69" s="11"/>
      <c r="C69" s="50"/>
      <c r="D69" s="50"/>
      <c r="E69" s="20"/>
      <c r="F69" s="18"/>
      <c r="G69" s="74"/>
      <c r="H69" s="20"/>
      <c r="I69" s="20"/>
      <c r="J69" s="20"/>
      <c r="K69" s="20"/>
      <c r="L69" s="20"/>
      <c r="M69" s="20"/>
      <c r="N69" s="20"/>
      <c r="O69" s="20"/>
      <c r="P69" s="11"/>
    </row>
    <row r="70" spans="1:16">
      <c r="A70" s="11"/>
      <c r="B70" s="11"/>
      <c r="C70" s="11"/>
      <c r="D70" s="11"/>
      <c r="E70" s="11"/>
      <c r="F70" s="11"/>
      <c r="G70" s="84"/>
      <c r="H70" s="11"/>
      <c r="I70" s="11"/>
      <c r="J70" s="11"/>
      <c r="K70" s="11"/>
      <c r="L70" s="11"/>
      <c r="M70" s="11"/>
      <c r="N70" s="11"/>
      <c r="O70" s="11"/>
      <c r="P70" s="11"/>
    </row>
    <row r="71" spans="1:16">
      <c r="A71" s="11"/>
      <c r="B71" s="11"/>
      <c r="C71" s="11"/>
      <c r="D71" s="11"/>
      <c r="E71" s="11"/>
      <c r="F71" s="11"/>
      <c r="G71" s="84"/>
      <c r="H71" s="11"/>
      <c r="I71" s="11"/>
      <c r="J71" s="11"/>
      <c r="K71" s="11"/>
      <c r="L71" s="11"/>
      <c r="M71" s="11"/>
      <c r="N71" s="11"/>
      <c r="O71" s="11"/>
      <c r="P71" s="11"/>
    </row>
    <row r="72" spans="1:16">
      <c r="A72" s="11"/>
      <c r="B72" s="11"/>
      <c r="C72" s="11"/>
      <c r="D72" s="11"/>
      <c r="E72" s="11"/>
      <c r="F72" s="11"/>
      <c r="G72" s="84"/>
      <c r="H72" s="11"/>
      <c r="I72" s="11"/>
      <c r="J72" s="11"/>
      <c r="K72" s="11"/>
      <c r="L72" s="11"/>
      <c r="M72" s="11"/>
      <c r="N72" s="11"/>
      <c r="O72" s="11"/>
      <c r="P72" s="11"/>
    </row>
    <row r="73" spans="1:16">
      <c r="A73" s="11"/>
      <c r="B73" s="11"/>
      <c r="C73" s="11"/>
      <c r="D73" s="11"/>
      <c r="E73" s="11"/>
      <c r="F73" s="11"/>
      <c r="G73" s="84"/>
      <c r="H73" s="11"/>
      <c r="I73" s="11"/>
      <c r="J73" s="11"/>
      <c r="K73" s="11"/>
      <c r="L73" s="11"/>
      <c r="M73" s="11"/>
      <c r="N73" s="11"/>
      <c r="O73" s="11"/>
      <c r="P73" s="11"/>
    </row>
    <row r="74" spans="1:16">
      <c r="A74" s="11"/>
      <c r="B74" s="11"/>
      <c r="C74" s="11"/>
      <c r="D74" s="11"/>
      <c r="E74" s="11"/>
      <c r="F74" s="11"/>
      <c r="G74" s="84"/>
      <c r="H74" s="11"/>
      <c r="I74" s="11"/>
      <c r="J74" s="11"/>
      <c r="K74" s="11"/>
      <c r="L74" s="11"/>
      <c r="M74" s="11"/>
      <c r="N74" s="11"/>
      <c r="O74" s="11"/>
      <c r="P74" s="11"/>
    </row>
    <row r="75" spans="1:16">
      <c r="A75" s="11"/>
      <c r="B75" s="11"/>
      <c r="C75" s="11"/>
      <c r="D75" s="11"/>
      <c r="E75" s="11"/>
      <c r="F75" s="11"/>
      <c r="G75" s="84"/>
      <c r="H75" s="11"/>
      <c r="I75" s="11"/>
      <c r="J75" s="11"/>
      <c r="K75" s="11"/>
      <c r="L75" s="11"/>
      <c r="M75" s="11"/>
      <c r="N75" s="11"/>
      <c r="O75" s="11"/>
      <c r="P75" s="11"/>
    </row>
    <row r="76" spans="1:16">
      <c r="A76" s="11"/>
      <c r="B76" s="11"/>
      <c r="C76" s="11"/>
      <c r="D76" s="11"/>
      <c r="E76" s="11"/>
      <c r="F76" s="11"/>
      <c r="G76" s="84"/>
      <c r="H76" s="11"/>
      <c r="I76" s="11"/>
      <c r="J76" s="11"/>
      <c r="K76" s="11"/>
      <c r="L76" s="11"/>
      <c r="M76" s="11"/>
      <c r="N76" s="11"/>
      <c r="O76" s="11"/>
      <c r="P76" s="11"/>
    </row>
    <row r="77" spans="1:16">
      <c r="A77" s="11"/>
      <c r="B77" s="11"/>
      <c r="C77" s="11"/>
      <c r="D77" s="11"/>
      <c r="E77" s="11"/>
      <c r="F77" s="11"/>
      <c r="G77" s="84"/>
      <c r="H77" s="11"/>
      <c r="I77" s="11"/>
      <c r="J77" s="11"/>
      <c r="K77" s="11"/>
      <c r="L77" s="11"/>
      <c r="M77" s="11"/>
      <c r="N77" s="11"/>
      <c r="O77" s="11"/>
      <c r="P77" s="11"/>
    </row>
    <row r="78" spans="1:16">
      <c r="A78" s="11"/>
      <c r="B78" s="11"/>
      <c r="C78" s="11"/>
      <c r="D78" s="11"/>
      <c r="E78" s="11"/>
      <c r="F78" s="11"/>
      <c r="G78" s="84"/>
      <c r="H78" s="11"/>
      <c r="I78" s="11"/>
      <c r="J78" s="11"/>
      <c r="K78" s="11"/>
      <c r="L78" s="11"/>
      <c r="M78" s="11"/>
      <c r="N78" s="11"/>
      <c r="O78" s="11"/>
      <c r="P78" s="11"/>
    </row>
    <row r="79" spans="1:16">
      <c r="A79" s="11"/>
      <c r="B79" s="11"/>
      <c r="C79" s="11"/>
      <c r="D79" s="11"/>
      <c r="E79" s="11"/>
      <c r="F79" s="11"/>
      <c r="G79" s="84"/>
      <c r="H79" s="11"/>
      <c r="I79" s="11"/>
      <c r="J79" s="11"/>
      <c r="K79" s="11"/>
      <c r="L79" s="11"/>
      <c r="M79" s="11"/>
      <c r="N79" s="11"/>
      <c r="O79" s="11"/>
      <c r="P79" s="11"/>
    </row>
    <row r="80" spans="1:16">
      <c r="A80" s="11"/>
      <c r="B80" s="11"/>
      <c r="C80" s="11"/>
      <c r="D80" s="11"/>
      <c r="E80" s="11"/>
      <c r="F80" s="11"/>
      <c r="G80" s="84"/>
      <c r="H80" s="11"/>
      <c r="I80" s="11"/>
      <c r="J80" s="11"/>
      <c r="K80" s="11"/>
      <c r="L80" s="11"/>
      <c r="M80" s="11"/>
      <c r="N80" s="11"/>
      <c r="O80" s="11"/>
      <c r="P80" s="11"/>
    </row>
    <row r="81" spans="1:16">
      <c r="A81" s="11"/>
      <c r="B81" s="11"/>
      <c r="C81" s="11"/>
      <c r="D81" s="11"/>
      <c r="E81" s="11"/>
      <c r="F81" s="11"/>
      <c r="G81" s="84"/>
      <c r="H81" s="11"/>
      <c r="I81" s="11"/>
      <c r="J81" s="11"/>
      <c r="K81" s="11"/>
      <c r="L81" s="11"/>
      <c r="M81" s="11"/>
      <c r="N81" s="11"/>
      <c r="O81" s="11"/>
      <c r="P81" s="11"/>
    </row>
    <row r="82" spans="1:16">
      <c r="A82" s="11"/>
      <c r="B82" s="11"/>
      <c r="C82" s="11"/>
      <c r="D82" s="11"/>
      <c r="E82" s="11"/>
      <c r="F82" s="11"/>
      <c r="G82" s="84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11"/>
      <c r="B83" s="11"/>
      <c r="C83" s="11"/>
      <c r="D83" s="11"/>
      <c r="E83" s="11"/>
      <c r="F83" s="11"/>
      <c r="G83" s="84"/>
      <c r="H83" s="11"/>
      <c r="I83" s="11"/>
      <c r="J83" s="11"/>
      <c r="K83" s="11"/>
      <c r="L83" s="11"/>
      <c r="M83" s="11"/>
      <c r="N83" s="11"/>
      <c r="O83" s="11"/>
      <c r="P83" s="11"/>
    </row>
    <row r="84" spans="1:16">
      <c r="A84" s="11"/>
      <c r="B84" s="11"/>
      <c r="C84" s="11"/>
      <c r="D84" s="11"/>
      <c r="E84" s="11"/>
      <c r="F84" s="11"/>
      <c r="G84" s="84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11"/>
      <c r="B85" s="11"/>
      <c r="C85" s="11"/>
      <c r="D85" s="11"/>
      <c r="E85" s="11"/>
      <c r="F85" s="11"/>
      <c r="G85" s="84"/>
      <c r="H85" s="11"/>
      <c r="I85" s="11"/>
      <c r="J85" s="11"/>
      <c r="K85" s="11"/>
      <c r="L85" s="11"/>
      <c r="M85" s="11"/>
      <c r="N85" s="11"/>
      <c r="O85" s="11"/>
      <c r="P85" s="11"/>
    </row>
    <row r="86" spans="1:16">
      <c r="A86" s="11"/>
      <c r="B86" s="11"/>
      <c r="C86" s="11"/>
      <c r="D86" s="11"/>
      <c r="E86" s="11"/>
      <c r="F86" s="11"/>
      <c r="G86" s="84"/>
      <c r="H86" s="11"/>
      <c r="I86" s="11"/>
      <c r="J86" s="11"/>
      <c r="K86" s="11"/>
      <c r="L86" s="11"/>
      <c r="M86" s="11"/>
      <c r="N86" s="11"/>
      <c r="O86" s="11"/>
      <c r="P86" s="11"/>
    </row>
    <row r="87" spans="1:16">
      <c r="A87" s="11"/>
      <c r="B87" s="11"/>
      <c r="C87" s="11"/>
      <c r="D87" s="11"/>
      <c r="E87" s="11"/>
      <c r="F87" s="11"/>
      <c r="G87" s="84"/>
      <c r="H87" s="11"/>
      <c r="I87" s="11"/>
      <c r="J87" s="11"/>
      <c r="K87" s="11"/>
      <c r="L87" s="11"/>
      <c r="M87" s="11"/>
      <c r="N87" s="11"/>
      <c r="O87" s="11"/>
      <c r="P87" s="11"/>
    </row>
    <row r="88" spans="1:16">
      <c r="A88" s="11"/>
      <c r="B88" s="11"/>
      <c r="C88" s="11"/>
      <c r="D88" s="11"/>
      <c r="E88" s="11"/>
      <c r="F88" s="11"/>
      <c r="G88" s="84"/>
      <c r="H88" s="11"/>
      <c r="I88" s="11"/>
      <c r="J88" s="11"/>
      <c r="K88" s="11"/>
      <c r="L88" s="11"/>
      <c r="M88" s="11"/>
      <c r="N88" s="11"/>
      <c r="O88" s="11"/>
      <c r="P88" s="11"/>
    </row>
    <row r="89" spans="1:16">
      <c r="A89" s="11"/>
      <c r="B89" s="11"/>
      <c r="C89" s="11"/>
      <c r="D89" s="11"/>
      <c r="E89" s="11"/>
      <c r="F89" s="11"/>
      <c r="G89" s="84"/>
      <c r="H89" s="11"/>
      <c r="I89" s="11"/>
      <c r="J89" s="11"/>
      <c r="K89" s="11"/>
      <c r="L89" s="11"/>
      <c r="M89" s="11"/>
      <c r="N89" s="11"/>
      <c r="O89" s="11"/>
      <c r="P89" s="11"/>
    </row>
    <row r="90" spans="1:16">
      <c r="A90" s="11"/>
      <c r="B90" s="11"/>
      <c r="C90" s="11"/>
      <c r="D90" s="11"/>
      <c r="E90" s="11"/>
      <c r="F90" s="11"/>
      <c r="G90" s="84"/>
      <c r="H90" s="11"/>
      <c r="I90" s="11"/>
      <c r="J90" s="11"/>
      <c r="K90" s="11"/>
      <c r="L90" s="11"/>
      <c r="M90" s="11"/>
      <c r="N90" s="11"/>
      <c r="O90" s="11"/>
      <c r="P90" s="11"/>
    </row>
    <row r="91" spans="1:16">
      <c r="A91" s="11"/>
      <c r="B91" s="11"/>
      <c r="C91" s="11"/>
      <c r="D91" s="11"/>
      <c r="E91" s="11"/>
      <c r="F91" s="11"/>
      <c r="G91" s="84"/>
      <c r="H91" s="11"/>
      <c r="I91" s="11"/>
      <c r="J91" s="11"/>
      <c r="K91" s="11"/>
      <c r="L91" s="11"/>
      <c r="M91" s="11"/>
      <c r="N91" s="11"/>
      <c r="O91" s="11"/>
      <c r="P91" s="11"/>
    </row>
    <row r="92" spans="1:16">
      <c r="A92" s="11"/>
      <c r="B92" s="11"/>
      <c r="C92" s="11"/>
      <c r="D92" s="11"/>
      <c r="E92" s="11"/>
      <c r="F92" s="11"/>
      <c r="G92" s="84"/>
      <c r="H92" s="11"/>
      <c r="I92" s="11"/>
      <c r="J92" s="11"/>
      <c r="K92" s="11"/>
      <c r="L92" s="11"/>
      <c r="M92" s="11"/>
      <c r="N92" s="11"/>
      <c r="O92" s="11"/>
      <c r="P92" s="11"/>
    </row>
    <row r="93" spans="1:16">
      <c r="A93" s="11"/>
      <c r="B93" s="11"/>
      <c r="C93" s="11"/>
      <c r="D93" s="11"/>
      <c r="E93" s="11"/>
      <c r="F93" s="11"/>
      <c r="G93" s="84"/>
      <c r="H93" s="11"/>
      <c r="I93" s="11"/>
      <c r="J93" s="11"/>
      <c r="K93" s="11"/>
      <c r="L93" s="11"/>
      <c r="M93" s="11"/>
      <c r="N93" s="11"/>
      <c r="O93" s="11"/>
      <c r="P93" s="11"/>
    </row>
    <row r="94" spans="1:16">
      <c r="A94" s="11"/>
      <c r="B94" s="11"/>
      <c r="C94" s="11"/>
      <c r="D94" s="11"/>
      <c r="E94" s="11"/>
      <c r="F94" s="11"/>
      <c r="G94" s="84"/>
      <c r="H94" s="11"/>
      <c r="I94" s="11"/>
      <c r="J94" s="11"/>
      <c r="K94" s="11"/>
      <c r="L94" s="11"/>
      <c r="M94" s="11"/>
      <c r="N94" s="11"/>
      <c r="O94" s="11"/>
      <c r="P94" s="11"/>
    </row>
    <row r="95" spans="1:16">
      <c r="A95" s="11"/>
      <c r="B95" s="11"/>
      <c r="C95" s="11"/>
      <c r="D95" s="11"/>
      <c r="E95" s="11"/>
      <c r="F95" s="11"/>
      <c r="G95" s="84"/>
      <c r="H95" s="11"/>
      <c r="I95" s="11"/>
      <c r="J95" s="11"/>
      <c r="K95" s="11"/>
      <c r="L95" s="11"/>
      <c r="M95" s="11"/>
      <c r="N95" s="11"/>
      <c r="O95" s="11"/>
      <c r="P95" s="11"/>
    </row>
    <row r="96" spans="1:16">
      <c r="A96" s="11"/>
      <c r="B96" s="11"/>
      <c r="C96" s="11"/>
      <c r="D96" s="11"/>
      <c r="E96" s="11"/>
      <c r="F96" s="11"/>
      <c r="G96" s="84"/>
      <c r="H96" s="11"/>
      <c r="I96" s="11"/>
      <c r="J96" s="11"/>
      <c r="K96" s="11"/>
      <c r="L96" s="11"/>
      <c r="M96" s="11"/>
      <c r="N96" s="11"/>
      <c r="O96" s="11"/>
      <c r="P96" s="11"/>
    </row>
    <row r="97" spans="1:16">
      <c r="A97" s="11"/>
      <c r="B97" s="11"/>
      <c r="C97" s="11"/>
      <c r="D97" s="11"/>
      <c r="E97" s="11"/>
      <c r="F97" s="11"/>
      <c r="G97" s="84"/>
      <c r="H97" s="11"/>
      <c r="I97" s="11"/>
      <c r="J97" s="11"/>
      <c r="K97" s="11"/>
      <c r="L97" s="11"/>
      <c r="M97" s="11"/>
      <c r="N97" s="11"/>
      <c r="O97" s="11"/>
      <c r="P97" s="11"/>
    </row>
    <row r="98" spans="1:16">
      <c r="A98" s="11"/>
      <c r="B98" s="11"/>
      <c r="C98" s="11"/>
      <c r="D98" s="11"/>
      <c r="E98" s="11"/>
      <c r="F98" s="11"/>
      <c r="G98" s="84"/>
      <c r="H98" s="11"/>
      <c r="I98" s="11"/>
      <c r="J98" s="11"/>
      <c r="K98" s="11"/>
      <c r="L98" s="11"/>
      <c r="M98" s="11"/>
      <c r="N98" s="11"/>
      <c r="O98" s="11"/>
      <c r="P98" s="11"/>
    </row>
    <row r="99" spans="1:16">
      <c r="A99" s="11"/>
      <c r="B99" s="11"/>
      <c r="C99" s="11"/>
      <c r="D99" s="11"/>
      <c r="E99" s="11"/>
      <c r="F99" s="11"/>
      <c r="G99" s="84"/>
      <c r="H99" s="11"/>
      <c r="I99" s="11"/>
      <c r="J99" s="11"/>
      <c r="K99" s="11"/>
      <c r="L99" s="11"/>
      <c r="M99" s="11"/>
      <c r="N99" s="11"/>
      <c r="O99" s="11"/>
      <c r="P99" s="11"/>
    </row>
    <row r="100" spans="1:16">
      <c r="A100" s="11"/>
      <c r="B100" s="11"/>
      <c r="C100" s="11"/>
      <c r="D100" s="11"/>
      <c r="E100" s="11"/>
      <c r="F100" s="11"/>
      <c r="G100" s="84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>
      <c r="A101" s="11"/>
      <c r="B101" s="11"/>
      <c r="C101" s="11"/>
      <c r="D101" s="11"/>
      <c r="E101" s="11"/>
      <c r="F101" s="11"/>
      <c r="G101" s="84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>
      <c r="A102" s="11"/>
      <c r="B102" s="11"/>
      <c r="C102" s="11"/>
      <c r="D102" s="11"/>
      <c r="E102" s="11"/>
      <c r="F102" s="11"/>
      <c r="G102" s="84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>
      <c r="A103" s="11"/>
      <c r="B103" s="11"/>
      <c r="C103" s="11"/>
      <c r="D103" s="11"/>
      <c r="E103" s="11"/>
      <c r="F103" s="11"/>
      <c r="G103" s="84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>
      <c r="A104" s="11"/>
      <c r="B104" s="11"/>
      <c r="C104" s="11"/>
      <c r="D104" s="11"/>
      <c r="E104" s="11"/>
      <c r="F104" s="11"/>
      <c r="G104" s="84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>
      <c r="A105" s="11"/>
      <c r="B105" s="11"/>
      <c r="C105" s="11"/>
      <c r="D105" s="11"/>
      <c r="E105" s="11"/>
      <c r="F105" s="11"/>
      <c r="G105" s="84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>
      <c r="A106" s="11"/>
      <c r="B106" s="11"/>
      <c r="C106" s="11"/>
      <c r="D106" s="11"/>
      <c r="E106" s="11"/>
      <c r="F106" s="11"/>
      <c r="G106" s="84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>
      <c r="A107" s="11"/>
      <c r="B107" s="11"/>
      <c r="C107" s="11"/>
      <c r="D107" s="11"/>
      <c r="E107" s="11"/>
      <c r="F107" s="11"/>
      <c r="G107" s="84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>
      <c r="A108" s="11"/>
      <c r="B108" s="11"/>
      <c r="C108" s="11"/>
      <c r="D108" s="11"/>
      <c r="E108" s="11"/>
      <c r="F108" s="11"/>
      <c r="G108" s="84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>
      <c r="A109" s="11"/>
      <c r="B109" s="11"/>
      <c r="C109" s="11"/>
      <c r="D109" s="11"/>
      <c r="E109" s="11"/>
      <c r="F109" s="11"/>
      <c r="G109" s="84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>
      <c r="A110" s="11"/>
      <c r="B110" s="11"/>
      <c r="C110" s="11"/>
      <c r="D110" s="11"/>
      <c r="E110" s="11"/>
      <c r="F110" s="11"/>
      <c r="G110" s="84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>
      <c r="A111" s="11"/>
      <c r="B111" s="11"/>
      <c r="C111" s="11"/>
      <c r="D111" s="11"/>
      <c r="E111" s="11"/>
      <c r="F111" s="11"/>
      <c r="G111" s="84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>
      <c r="A112" s="11"/>
      <c r="B112" s="11"/>
      <c r="C112" s="11"/>
      <c r="D112" s="11"/>
      <c r="E112" s="11"/>
      <c r="F112" s="11"/>
      <c r="G112" s="84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>
      <c r="A113" s="11"/>
      <c r="B113" s="11"/>
      <c r="C113" s="11"/>
      <c r="D113" s="11"/>
      <c r="E113" s="11"/>
      <c r="F113" s="11"/>
      <c r="G113" s="84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>
      <c r="A114" s="11"/>
      <c r="B114" s="11"/>
      <c r="C114" s="11"/>
      <c r="D114" s="11"/>
      <c r="E114" s="11"/>
      <c r="F114" s="11"/>
      <c r="G114" s="84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>
      <c r="A115" s="11"/>
      <c r="B115" s="11"/>
      <c r="C115" s="11"/>
      <c r="D115" s="11"/>
      <c r="E115" s="11"/>
      <c r="F115" s="11"/>
      <c r="G115" s="84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>
      <c r="A116" s="11"/>
      <c r="B116" s="11"/>
      <c r="C116" s="11"/>
      <c r="D116" s="11"/>
      <c r="E116" s="11"/>
      <c r="F116" s="11"/>
      <c r="G116" s="84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>
      <c r="A117" s="11"/>
      <c r="B117" s="11"/>
      <c r="C117" s="11"/>
      <c r="D117" s="11"/>
      <c r="E117" s="11"/>
      <c r="F117" s="11"/>
      <c r="G117" s="84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>
      <c r="A118" s="11"/>
      <c r="B118" s="11"/>
      <c r="C118" s="11"/>
      <c r="D118" s="11"/>
      <c r="E118" s="11"/>
      <c r="F118" s="11"/>
      <c r="G118" s="84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>
      <c r="A119" s="11"/>
      <c r="B119" s="11"/>
      <c r="C119" s="11"/>
      <c r="D119" s="11"/>
      <c r="E119" s="11"/>
      <c r="F119" s="11"/>
      <c r="G119" s="84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>
      <c r="A120" s="11"/>
      <c r="B120" s="11"/>
      <c r="C120" s="11"/>
      <c r="D120" s="11"/>
      <c r="E120" s="11"/>
      <c r="F120" s="11"/>
      <c r="G120" s="84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>
      <c r="A121" s="11"/>
      <c r="B121" s="11"/>
      <c r="C121" s="11"/>
      <c r="D121" s="11"/>
      <c r="E121" s="11"/>
      <c r="F121" s="11"/>
      <c r="G121" s="84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>
      <c r="A122" s="11"/>
      <c r="B122" s="11"/>
      <c r="C122" s="11"/>
      <c r="D122" s="11"/>
      <c r="E122" s="11"/>
      <c r="F122" s="11"/>
      <c r="G122" s="84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>
      <c r="A123" s="11"/>
      <c r="B123" s="11"/>
      <c r="C123" s="11"/>
      <c r="D123" s="11"/>
      <c r="E123" s="11"/>
      <c r="F123" s="11"/>
      <c r="G123" s="84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>
      <c r="A124" s="11"/>
      <c r="B124" s="11"/>
      <c r="C124" s="11"/>
      <c r="D124" s="11"/>
      <c r="E124" s="11"/>
      <c r="F124" s="11"/>
      <c r="G124" s="84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>
      <c r="A125" s="11"/>
      <c r="B125" s="11"/>
      <c r="C125" s="11"/>
      <c r="D125" s="11"/>
      <c r="E125" s="11"/>
      <c r="F125" s="11"/>
      <c r="G125" s="84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>
      <c r="A126" s="11"/>
      <c r="B126" s="11"/>
      <c r="C126" s="11"/>
      <c r="D126" s="11"/>
      <c r="E126" s="11"/>
      <c r="F126" s="11"/>
      <c r="G126" s="84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>
      <c r="A127" s="11"/>
      <c r="B127" s="11"/>
      <c r="C127" s="11"/>
      <c r="D127" s="11"/>
      <c r="E127" s="11"/>
      <c r="F127" s="11"/>
      <c r="G127" s="84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>
      <c r="A128" s="11"/>
      <c r="B128" s="11"/>
      <c r="C128" s="11"/>
      <c r="D128" s="11"/>
      <c r="E128" s="11"/>
      <c r="F128" s="11"/>
      <c r="G128" s="84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>
      <c r="A129" s="11"/>
      <c r="B129" s="11"/>
      <c r="C129" s="11"/>
      <c r="D129" s="11"/>
      <c r="E129" s="11"/>
      <c r="F129" s="11"/>
      <c r="G129" s="84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>
      <c r="A130" s="11"/>
      <c r="B130" s="11"/>
      <c r="C130" s="11"/>
      <c r="D130" s="11"/>
      <c r="E130" s="11"/>
      <c r="F130" s="11"/>
      <c r="G130" s="84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>
      <c r="A131" s="11"/>
      <c r="B131" s="11"/>
      <c r="C131" s="11"/>
      <c r="D131" s="11"/>
      <c r="E131" s="11"/>
      <c r="F131" s="11"/>
      <c r="G131" s="84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>
      <c r="A132" s="11"/>
      <c r="B132" s="11"/>
      <c r="C132" s="11"/>
      <c r="D132" s="11"/>
      <c r="E132" s="11"/>
      <c r="F132" s="11"/>
      <c r="G132" s="84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>
      <c r="A133" s="11"/>
      <c r="B133" s="11"/>
      <c r="C133" s="11"/>
      <c r="D133" s="11"/>
      <c r="E133" s="11"/>
      <c r="F133" s="11"/>
      <c r="G133" s="84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>
      <c r="A134" s="11"/>
      <c r="B134" s="11"/>
      <c r="C134" s="11"/>
      <c r="D134" s="11"/>
      <c r="E134" s="11"/>
      <c r="F134" s="11"/>
      <c r="G134" s="84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>
      <c r="A135" s="11"/>
      <c r="B135" s="11"/>
      <c r="C135" s="11"/>
      <c r="D135" s="11"/>
      <c r="E135" s="11"/>
      <c r="F135" s="11"/>
      <c r="G135" s="84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>
      <c r="A136" s="11"/>
      <c r="B136" s="11"/>
      <c r="C136" s="11"/>
      <c r="D136" s="11"/>
      <c r="E136" s="11"/>
      <c r="F136" s="11"/>
      <c r="G136" s="84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>
      <c r="A137" s="11"/>
      <c r="B137" s="11"/>
      <c r="C137" s="11"/>
      <c r="D137" s="11"/>
      <c r="E137" s="11"/>
      <c r="F137" s="11"/>
      <c r="G137" s="84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>
      <c r="A138" s="11"/>
      <c r="B138" s="11"/>
      <c r="C138" s="11"/>
      <c r="D138" s="11"/>
      <c r="E138" s="11"/>
      <c r="F138" s="11"/>
      <c r="G138" s="84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>
      <c r="A139" s="11"/>
      <c r="B139" s="11"/>
      <c r="C139" s="11"/>
      <c r="D139" s="11"/>
      <c r="E139" s="11"/>
      <c r="F139" s="11"/>
      <c r="G139" s="84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>
      <c r="A140" s="11"/>
      <c r="B140" s="11"/>
      <c r="C140" s="11"/>
      <c r="D140" s="11"/>
      <c r="E140" s="11"/>
      <c r="F140" s="11"/>
      <c r="G140" s="84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>
      <c r="A141" s="11"/>
      <c r="B141" s="11"/>
      <c r="C141" s="11"/>
      <c r="D141" s="11"/>
      <c r="E141" s="11"/>
      <c r="F141" s="11"/>
      <c r="G141" s="84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>
      <c r="A142" s="11"/>
      <c r="B142" s="11"/>
      <c r="C142" s="11"/>
      <c r="D142" s="11"/>
      <c r="E142" s="11"/>
      <c r="F142" s="11"/>
      <c r="G142" s="84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>
      <c r="A143" s="11"/>
      <c r="B143" s="11"/>
      <c r="C143" s="11"/>
      <c r="D143" s="11"/>
      <c r="E143" s="11"/>
      <c r="F143" s="11"/>
      <c r="G143" s="84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>
      <c r="A144" s="11"/>
      <c r="B144" s="11"/>
      <c r="C144" s="11"/>
      <c r="D144" s="11"/>
      <c r="E144" s="11"/>
      <c r="F144" s="11"/>
      <c r="G144" s="84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>
      <c r="A145" s="11"/>
      <c r="B145" s="11"/>
      <c r="C145" s="11"/>
      <c r="D145" s="11"/>
      <c r="E145" s="11"/>
      <c r="F145" s="11"/>
      <c r="G145" s="84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>
      <c r="A146" s="11"/>
      <c r="B146" s="11"/>
      <c r="C146" s="11"/>
      <c r="D146" s="11"/>
      <c r="E146" s="11"/>
      <c r="F146" s="11"/>
      <c r="G146" s="84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>
      <c r="A147" s="11"/>
      <c r="B147" s="11"/>
      <c r="C147" s="11"/>
      <c r="D147" s="11"/>
      <c r="E147" s="11"/>
      <c r="F147" s="11"/>
      <c r="G147" s="84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>
      <c r="A148" s="11"/>
      <c r="B148" s="11"/>
      <c r="C148" s="11"/>
      <c r="D148" s="11"/>
      <c r="E148" s="11"/>
      <c r="F148" s="11"/>
      <c r="G148" s="84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>
      <c r="A149" s="11"/>
      <c r="B149" s="11"/>
      <c r="C149" s="11"/>
      <c r="D149" s="11"/>
      <c r="E149" s="11"/>
      <c r="F149" s="11"/>
      <c r="G149" s="84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>
      <c r="A150" s="11"/>
      <c r="B150" s="11"/>
      <c r="C150" s="11"/>
      <c r="D150" s="11"/>
      <c r="E150" s="11"/>
      <c r="F150" s="11"/>
      <c r="G150" s="84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>
      <c r="A151" s="11"/>
      <c r="B151" s="11"/>
      <c r="C151" s="11"/>
      <c r="D151" s="11"/>
      <c r="E151" s="11"/>
      <c r="F151" s="11"/>
      <c r="G151" s="84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>
      <c r="A152" s="11"/>
      <c r="B152" s="11"/>
      <c r="C152" s="11"/>
      <c r="D152" s="11"/>
      <c r="E152" s="11"/>
      <c r="F152" s="11"/>
      <c r="G152" s="84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>
      <c r="A153" s="11"/>
      <c r="B153" s="11"/>
      <c r="C153" s="11"/>
      <c r="D153" s="11"/>
      <c r="E153" s="11"/>
      <c r="F153" s="11"/>
      <c r="G153" s="84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>
      <c r="A154" s="11"/>
      <c r="B154" s="11"/>
      <c r="C154" s="11"/>
      <c r="D154" s="11"/>
      <c r="E154" s="11"/>
      <c r="F154" s="11"/>
      <c r="G154" s="84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>
      <c r="A155" s="11"/>
      <c r="B155" s="11"/>
      <c r="C155" s="11"/>
      <c r="D155" s="11"/>
      <c r="E155" s="11"/>
      <c r="F155" s="11"/>
      <c r="G155" s="84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>
      <c r="A156" s="11"/>
      <c r="B156" s="11"/>
      <c r="C156" s="11"/>
      <c r="D156" s="11"/>
      <c r="E156" s="11"/>
      <c r="F156" s="11"/>
      <c r="G156" s="84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>
      <c r="A157" s="11"/>
      <c r="B157" s="11"/>
      <c r="C157" s="11"/>
      <c r="D157" s="11"/>
      <c r="E157" s="11"/>
      <c r="F157" s="11"/>
      <c r="G157" s="84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>
      <c r="A158" s="11"/>
      <c r="B158" s="11"/>
      <c r="C158" s="11"/>
      <c r="D158" s="11"/>
      <c r="E158" s="11"/>
      <c r="F158" s="11"/>
      <c r="G158" s="84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>
      <c r="A159" s="11"/>
      <c r="B159" s="11"/>
      <c r="C159" s="11"/>
      <c r="D159" s="11"/>
      <c r="E159" s="11"/>
      <c r="F159" s="11"/>
      <c r="G159" s="84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>
      <c r="A160" s="11"/>
      <c r="B160" s="11"/>
      <c r="C160" s="11"/>
      <c r="D160" s="11"/>
      <c r="E160" s="11"/>
      <c r="F160" s="11"/>
      <c r="G160" s="84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>
      <c r="A161" s="11"/>
      <c r="B161" s="11"/>
      <c r="C161" s="11"/>
      <c r="D161" s="11"/>
      <c r="E161" s="11"/>
      <c r="F161" s="11"/>
      <c r="G161" s="84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>
      <c r="A162" s="11"/>
      <c r="B162" s="11"/>
      <c r="C162" s="11"/>
      <c r="D162" s="11"/>
      <c r="E162" s="11"/>
      <c r="F162" s="11"/>
      <c r="G162" s="84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>
      <c r="A163" s="11"/>
      <c r="B163" s="11"/>
      <c r="C163" s="11"/>
      <c r="D163" s="11"/>
      <c r="E163" s="11"/>
      <c r="F163" s="11"/>
      <c r="G163" s="84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>
      <c r="A164" s="11"/>
      <c r="B164" s="11"/>
      <c r="C164" s="11"/>
      <c r="D164" s="11"/>
      <c r="E164" s="11"/>
      <c r="F164" s="11"/>
      <c r="G164" s="84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>
      <c r="A165" s="11"/>
      <c r="B165" s="11"/>
      <c r="C165" s="11"/>
      <c r="D165" s="11"/>
      <c r="E165" s="11"/>
      <c r="F165" s="11"/>
      <c r="G165" s="84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>
      <c r="A166" s="11"/>
      <c r="B166" s="11"/>
      <c r="C166" s="11"/>
      <c r="D166" s="11"/>
      <c r="E166" s="11"/>
      <c r="F166" s="11"/>
      <c r="G166" s="84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>
      <c r="A167" s="11"/>
      <c r="B167" s="11"/>
      <c r="C167" s="11"/>
      <c r="D167" s="11"/>
      <c r="E167" s="11"/>
      <c r="F167" s="11"/>
      <c r="G167" s="84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>
      <c r="A168" s="11"/>
      <c r="B168" s="11"/>
      <c r="C168" s="11"/>
      <c r="D168" s="11"/>
      <c r="E168" s="11"/>
      <c r="F168" s="11"/>
      <c r="G168" s="84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>
      <c r="A169" s="11"/>
      <c r="B169" s="11"/>
      <c r="C169" s="11"/>
      <c r="D169" s="11"/>
      <c r="E169" s="11"/>
      <c r="F169" s="11"/>
      <c r="G169" s="84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>
      <c r="A170" s="11"/>
      <c r="B170" s="11"/>
      <c r="C170" s="11"/>
      <c r="D170" s="11"/>
      <c r="E170" s="11"/>
      <c r="F170" s="11"/>
      <c r="G170" s="84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>
      <c r="A171" s="11"/>
      <c r="B171" s="11"/>
      <c r="C171" s="11"/>
      <c r="D171" s="11"/>
      <c r="E171" s="11"/>
      <c r="F171" s="11"/>
      <c r="G171" s="84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>
      <c r="A172" s="11"/>
      <c r="B172" s="11"/>
      <c r="C172" s="11"/>
      <c r="D172" s="11"/>
      <c r="E172" s="11"/>
      <c r="F172" s="11"/>
      <c r="G172" s="84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>
      <c r="A173" s="11"/>
      <c r="B173" s="11"/>
      <c r="C173" s="11"/>
      <c r="D173" s="11"/>
      <c r="E173" s="11"/>
      <c r="F173" s="11"/>
      <c r="G173" s="84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>
      <c r="A174" s="11"/>
      <c r="B174" s="11"/>
      <c r="C174" s="11"/>
      <c r="D174" s="11"/>
      <c r="E174" s="11"/>
      <c r="F174" s="11"/>
      <c r="G174" s="84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>
      <c r="A175" s="11"/>
      <c r="B175" s="11"/>
      <c r="C175" s="11"/>
      <c r="D175" s="11"/>
      <c r="E175" s="11"/>
      <c r="F175" s="11"/>
      <c r="G175" s="84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>
      <c r="A176" s="11"/>
      <c r="B176" s="11"/>
      <c r="C176" s="11"/>
      <c r="D176" s="11"/>
      <c r="E176" s="11"/>
      <c r="F176" s="11"/>
      <c r="G176" s="84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>
      <c r="A177" s="11"/>
      <c r="B177" s="11"/>
      <c r="C177" s="11"/>
      <c r="D177" s="11"/>
      <c r="E177" s="11"/>
      <c r="F177" s="11"/>
      <c r="G177" s="84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>
      <c r="A178" s="11"/>
      <c r="B178" s="11"/>
      <c r="C178" s="11"/>
      <c r="D178" s="11"/>
      <c r="E178" s="11"/>
      <c r="F178" s="11"/>
      <c r="G178" s="84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>
      <c r="A179" s="11"/>
      <c r="B179" s="11"/>
      <c r="C179" s="11"/>
      <c r="D179" s="11"/>
      <c r="E179" s="11"/>
      <c r="F179" s="11"/>
      <c r="G179" s="84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>
      <c r="A180" s="11"/>
      <c r="B180" s="11"/>
      <c r="C180" s="11"/>
      <c r="D180" s="11"/>
      <c r="E180" s="11"/>
      <c r="F180" s="11"/>
      <c r="G180" s="84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>
      <c r="A181" s="11"/>
      <c r="B181" s="11"/>
      <c r="C181" s="11"/>
      <c r="D181" s="11"/>
      <c r="E181" s="11"/>
      <c r="F181" s="11"/>
      <c r="G181" s="84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>
      <c r="A182" s="11"/>
      <c r="B182" s="11"/>
      <c r="C182" s="11"/>
      <c r="D182" s="11"/>
      <c r="E182" s="11"/>
      <c r="F182" s="11"/>
      <c r="G182" s="84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>
      <c r="A183" s="11"/>
      <c r="B183" s="11"/>
      <c r="C183" s="11"/>
      <c r="D183" s="11"/>
      <c r="E183" s="11"/>
      <c r="F183" s="11"/>
      <c r="G183" s="84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>
      <c r="A184" s="11"/>
      <c r="B184" s="11"/>
      <c r="C184" s="11"/>
      <c r="D184" s="11"/>
      <c r="E184" s="11"/>
      <c r="F184" s="11"/>
      <c r="G184" s="84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>
      <c r="A185" s="11"/>
      <c r="B185" s="11"/>
      <c r="C185" s="11"/>
      <c r="D185" s="11"/>
      <c r="E185" s="11"/>
      <c r="F185" s="11"/>
      <c r="G185" s="84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A186" s="11"/>
      <c r="B186" s="11"/>
      <c r="C186" s="11"/>
      <c r="D186" s="11"/>
      <c r="E186" s="11"/>
      <c r="F186" s="11"/>
      <c r="G186" s="84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>
      <c r="A187" s="11"/>
      <c r="B187" s="11"/>
      <c r="C187" s="11"/>
      <c r="D187" s="11"/>
      <c r="E187" s="11"/>
      <c r="F187" s="11"/>
      <c r="G187" s="84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>
      <c r="A188" s="11"/>
      <c r="B188" s="11"/>
      <c r="C188" s="11"/>
      <c r="D188" s="11"/>
      <c r="E188" s="11"/>
      <c r="F188" s="11"/>
      <c r="G188" s="84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>
      <c r="A189" s="11"/>
      <c r="B189" s="11"/>
      <c r="C189" s="11"/>
      <c r="D189" s="11"/>
      <c r="E189" s="11"/>
      <c r="F189" s="11"/>
      <c r="G189" s="84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>
      <c r="A190" s="11"/>
      <c r="B190" s="11"/>
      <c r="C190" s="11"/>
      <c r="D190" s="11"/>
      <c r="E190" s="11"/>
      <c r="F190" s="11"/>
      <c r="G190" s="84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>
      <c r="A191" s="11"/>
      <c r="B191" s="11"/>
      <c r="C191" s="11"/>
      <c r="D191" s="11"/>
      <c r="E191" s="11"/>
      <c r="F191" s="11"/>
      <c r="G191" s="84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>
      <c r="A192" s="11"/>
      <c r="B192" s="11"/>
      <c r="C192" s="11"/>
      <c r="D192" s="11"/>
      <c r="E192" s="11"/>
      <c r="F192" s="11"/>
      <c r="G192" s="84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>
      <c r="A193" s="11"/>
      <c r="B193" s="11"/>
      <c r="C193" s="11"/>
      <c r="D193" s="11"/>
      <c r="E193" s="11"/>
      <c r="F193" s="11"/>
      <c r="G193" s="84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>
      <c r="A194" s="11"/>
      <c r="B194" s="11"/>
      <c r="C194" s="11"/>
      <c r="D194" s="11"/>
      <c r="E194" s="11"/>
      <c r="F194" s="11"/>
      <c r="G194" s="84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>
      <c r="A195" s="11"/>
      <c r="B195" s="11"/>
      <c r="C195" s="11"/>
      <c r="D195" s="11"/>
      <c r="E195" s="11"/>
      <c r="F195" s="11"/>
      <c r="G195" s="84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>
      <c r="A196" s="11"/>
      <c r="B196" s="11"/>
      <c r="C196" s="11"/>
      <c r="D196" s="11"/>
      <c r="E196" s="11"/>
      <c r="F196" s="11"/>
      <c r="G196" s="84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>
      <c r="A197" s="11"/>
      <c r="B197" s="11"/>
      <c r="C197" s="11"/>
      <c r="D197" s="11"/>
      <c r="E197" s="11"/>
      <c r="F197" s="11"/>
      <c r="G197" s="84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>
      <c r="A198" s="11"/>
      <c r="B198" s="11"/>
      <c r="C198" s="11"/>
      <c r="D198" s="11"/>
      <c r="E198" s="11"/>
      <c r="F198" s="11"/>
      <c r="G198" s="84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>
      <c r="A199" s="11"/>
      <c r="B199" s="11"/>
      <c r="C199" s="11"/>
      <c r="D199" s="11"/>
      <c r="E199" s="11"/>
      <c r="F199" s="11"/>
      <c r="G199" s="84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>
      <c r="A200" s="11"/>
      <c r="B200" s="11"/>
      <c r="C200" s="11"/>
      <c r="D200" s="11"/>
      <c r="E200" s="11"/>
      <c r="F200" s="11"/>
      <c r="G200" s="84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>
      <c r="A201" s="11"/>
      <c r="B201" s="11"/>
      <c r="C201" s="11"/>
      <c r="D201" s="11"/>
      <c r="E201" s="11"/>
      <c r="F201" s="11"/>
      <c r="G201" s="84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>
      <c r="A202" s="11"/>
      <c r="B202" s="11"/>
      <c r="C202" s="11"/>
      <c r="D202" s="11"/>
      <c r="E202" s="11"/>
      <c r="F202" s="11"/>
      <c r="G202" s="84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>
      <c r="A203" s="11"/>
      <c r="B203" s="11"/>
      <c r="C203" s="11"/>
      <c r="D203" s="11"/>
      <c r="E203" s="11"/>
      <c r="F203" s="11"/>
      <c r="G203" s="84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>
      <c r="A204" s="11"/>
      <c r="B204" s="11"/>
      <c r="C204" s="11"/>
      <c r="D204" s="11"/>
      <c r="E204" s="11"/>
      <c r="F204" s="11"/>
      <c r="G204" s="84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>
      <c r="A205" s="11"/>
      <c r="B205" s="11"/>
      <c r="C205" s="11"/>
      <c r="D205" s="11"/>
      <c r="E205" s="11"/>
      <c r="F205" s="11"/>
      <c r="G205" s="84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>
      <c r="A206" s="11"/>
      <c r="B206" s="11"/>
      <c r="C206" s="11"/>
      <c r="D206" s="11"/>
      <c r="E206" s="11"/>
      <c r="F206" s="11"/>
      <c r="G206" s="84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>
      <c r="A207" s="11"/>
      <c r="B207" s="11"/>
      <c r="C207" s="11"/>
      <c r="D207" s="11"/>
      <c r="E207" s="11"/>
      <c r="F207" s="11"/>
      <c r="G207" s="84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>
      <c r="A208" s="11"/>
      <c r="B208" s="11"/>
      <c r="C208" s="11"/>
      <c r="D208" s="11"/>
      <c r="E208" s="11"/>
      <c r="F208" s="11"/>
      <c r="G208" s="84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>
      <c r="A209" s="11"/>
      <c r="B209" s="11"/>
      <c r="C209" s="11"/>
      <c r="D209" s="11"/>
      <c r="E209" s="11"/>
      <c r="F209" s="11"/>
      <c r="G209" s="84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>
      <c r="A210" s="11"/>
      <c r="B210" s="11"/>
      <c r="C210" s="11"/>
      <c r="D210" s="11"/>
      <c r="E210" s="11"/>
      <c r="F210" s="11"/>
      <c r="G210" s="84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>
      <c r="A211" s="11"/>
      <c r="B211" s="11"/>
      <c r="C211" s="11"/>
      <c r="D211" s="11"/>
      <c r="E211" s="11"/>
      <c r="F211" s="11"/>
      <c r="G211" s="84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>
      <c r="A212" s="11"/>
      <c r="B212" s="11"/>
      <c r="C212" s="11"/>
      <c r="D212" s="11"/>
      <c r="E212" s="11"/>
      <c r="F212" s="11"/>
      <c r="G212" s="84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>
      <c r="A213" s="11"/>
      <c r="B213" s="11"/>
      <c r="C213" s="11"/>
      <c r="D213" s="11"/>
      <c r="E213" s="11"/>
      <c r="F213" s="11"/>
      <c r="G213" s="84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>
      <c r="A214" s="11"/>
      <c r="B214" s="11"/>
      <c r="C214" s="11"/>
      <c r="D214" s="11"/>
      <c r="E214" s="11"/>
      <c r="F214" s="11"/>
      <c r="G214" s="84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>
      <c r="A215" s="11"/>
      <c r="B215" s="11"/>
      <c r="C215" s="11"/>
      <c r="D215" s="11"/>
      <c r="E215" s="11"/>
      <c r="F215" s="11"/>
      <c r="G215" s="84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>
      <c r="A216" s="11"/>
      <c r="B216" s="11"/>
      <c r="C216" s="11"/>
      <c r="D216" s="11"/>
      <c r="E216" s="11"/>
      <c r="F216" s="11"/>
      <c r="G216" s="84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>
      <c r="A217" s="11"/>
      <c r="B217" s="11"/>
      <c r="C217" s="11"/>
      <c r="D217" s="11"/>
      <c r="E217" s="11"/>
      <c r="F217" s="11"/>
      <c r="G217" s="84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>
      <c r="A218" s="11"/>
      <c r="B218" s="11"/>
      <c r="C218" s="11"/>
      <c r="D218" s="11"/>
      <c r="E218" s="11"/>
      <c r="F218" s="11"/>
      <c r="G218" s="84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>
      <c r="A219" s="11"/>
      <c r="B219" s="11"/>
      <c r="C219" s="11"/>
      <c r="D219" s="11"/>
      <c r="E219" s="11"/>
      <c r="F219" s="11"/>
      <c r="G219" s="84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>
      <c r="A220" s="11"/>
      <c r="B220" s="11"/>
      <c r="C220" s="11"/>
      <c r="D220" s="11"/>
      <c r="E220" s="11"/>
      <c r="F220" s="11"/>
      <c r="G220" s="84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>
      <c r="A221" s="11"/>
      <c r="B221" s="11"/>
      <c r="C221" s="11"/>
      <c r="D221" s="11"/>
      <c r="E221" s="11"/>
      <c r="F221" s="11"/>
      <c r="G221" s="84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>
      <c r="A222" s="11"/>
      <c r="B222" s="11"/>
      <c r="C222" s="11"/>
      <c r="D222" s="11"/>
      <c r="E222" s="11"/>
      <c r="F222" s="11"/>
      <c r="G222" s="84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>
      <c r="A223" s="11"/>
      <c r="B223" s="11"/>
      <c r="C223" s="11"/>
      <c r="D223" s="11"/>
      <c r="E223" s="11"/>
      <c r="F223" s="11"/>
      <c r="G223" s="84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A224" s="11"/>
      <c r="B224" s="11"/>
      <c r="C224" s="11"/>
      <c r="D224" s="11"/>
      <c r="E224" s="11"/>
      <c r="F224" s="11"/>
      <c r="G224" s="84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>
      <c r="A225" s="11"/>
      <c r="B225" s="11"/>
      <c r="C225" s="11"/>
      <c r="D225" s="11"/>
      <c r="E225" s="11"/>
      <c r="F225" s="11"/>
      <c r="G225" s="84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>
      <c r="A226" s="11"/>
      <c r="B226" s="11"/>
      <c r="C226" s="11"/>
      <c r="D226" s="11"/>
      <c r="E226" s="11"/>
      <c r="F226" s="11"/>
      <c r="G226" s="84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>
      <c r="A227" s="11"/>
      <c r="B227" s="11"/>
      <c r="C227" s="11"/>
      <c r="D227" s="11"/>
      <c r="E227" s="11"/>
      <c r="F227" s="11"/>
      <c r="G227" s="84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>
      <c r="A228" s="11"/>
      <c r="B228" s="11"/>
      <c r="C228" s="11"/>
      <c r="D228" s="11"/>
      <c r="E228" s="11"/>
      <c r="F228" s="11"/>
      <c r="G228" s="84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>
      <c r="A229" s="11"/>
      <c r="B229" s="11"/>
      <c r="C229" s="11"/>
      <c r="D229" s="11"/>
      <c r="E229" s="11"/>
      <c r="F229" s="11"/>
      <c r="G229" s="84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>
      <c r="A230" s="11"/>
      <c r="B230" s="11"/>
      <c r="C230" s="11"/>
      <c r="D230" s="11"/>
      <c r="E230" s="11"/>
      <c r="F230" s="11"/>
      <c r="G230" s="84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>
      <c r="A231" s="11"/>
      <c r="B231" s="11"/>
      <c r="C231" s="11"/>
      <c r="D231" s="11"/>
      <c r="E231" s="11"/>
      <c r="F231" s="11"/>
      <c r="G231" s="84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>
      <c r="A232" s="11"/>
      <c r="B232" s="11"/>
      <c r="C232" s="11"/>
      <c r="D232" s="11"/>
      <c r="E232" s="11"/>
      <c r="F232" s="11"/>
      <c r="G232" s="84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>
      <c r="A233" s="11"/>
      <c r="B233" s="11"/>
      <c r="C233" s="11"/>
      <c r="D233" s="11"/>
      <c r="E233" s="11"/>
      <c r="F233" s="11"/>
      <c r="G233" s="84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>
      <c r="A234" s="11"/>
      <c r="B234" s="11"/>
      <c r="C234" s="11"/>
      <c r="D234" s="11"/>
      <c r="E234" s="11"/>
      <c r="F234" s="11"/>
      <c r="G234" s="84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>
      <c r="A235" s="11"/>
      <c r="B235" s="11"/>
      <c r="C235" s="11"/>
      <c r="D235" s="11"/>
      <c r="E235" s="11"/>
      <c r="F235" s="11"/>
      <c r="G235" s="84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>
      <c r="A236" s="11"/>
      <c r="B236" s="11"/>
      <c r="C236" s="11"/>
      <c r="D236" s="11"/>
      <c r="E236" s="11"/>
      <c r="F236" s="11"/>
      <c r="G236" s="84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>
      <c r="A237" s="11"/>
      <c r="B237" s="11"/>
      <c r="C237" s="11"/>
      <c r="D237" s="11"/>
      <c r="E237" s="11"/>
      <c r="F237" s="11"/>
      <c r="G237" s="84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>
      <c r="A238" s="11"/>
      <c r="B238" s="11"/>
      <c r="C238" s="11"/>
      <c r="D238" s="11"/>
      <c r="E238" s="11"/>
      <c r="F238" s="11"/>
      <c r="G238" s="84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>
      <c r="A239" s="11"/>
      <c r="B239" s="11"/>
      <c r="C239" s="11"/>
      <c r="D239" s="11"/>
      <c r="E239" s="11"/>
      <c r="F239" s="11"/>
      <c r="G239" s="84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>
      <c r="A240" s="11"/>
      <c r="B240" s="11"/>
      <c r="C240" s="11"/>
      <c r="D240" s="11"/>
      <c r="E240" s="11"/>
      <c r="F240" s="11"/>
      <c r="G240" s="84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>
      <c r="A241" s="11"/>
      <c r="B241" s="11"/>
      <c r="C241" s="11"/>
      <c r="D241" s="11"/>
      <c r="E241" s="11"/>
      <c r="F241" s="11"/>
      <c r="G241" s="84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>
      <c r="A242" s="11"/>
      <c r="B242" s="11"/>
      <c r="C242" s="11"/>
      <c r="D242" s="11"/>
      <c r="E242" s="11"/>
      <c r="F242" s="11"/>
      <c r="G242" s="84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>
      <c r="A243" s="11"/>
      <c r="B243" s="11"/>
      <c r="C243" s="11"/>
      <c r="D243" s="11"/>
      <c r="E243" s="11"/>
      <c r="F243" s="11"/>
      <c r="G243" s="84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>
      <c r="A244" s="11"/>
      <c r="B244" s="11"/>
      <c r="C244" s="11"/>
      <c r="D244" s="11"/>
      <c r="E244" s="11"/>
      <c r="F244" s="11"/>
      <c r="G244" s="84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>
      <c r="A245" s="11"/>
      <c r="B245" s="11"/>
      <c r="C245" s="11"/>
      <c r="D245" s="11"/>
      <c r="E245" s="11"/>
      <c r="F245" s="11"/>
      <c r="G245" s="84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>
      <c r="A246" s="11"/>
      <c r="B246" s="11"/>
      <c r="C246" s="11"/>
      <c r="D246" s="11"/>
      <c r="E246" s="11"/>
      <c r="F246" s="11"/>
      <c r="G246" s="84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>
      <c r="A247" s="11"/>
      <c r="B247" s="11"/>
      <c r="C247" s="11"/>
      <c r="D247" s="11"/>
      <c r="E247" s="11"/>
      <c r="F247" s="11"/>
      <c r="G247" s="84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>
      <c r="A248" s="11"/>
      <c r="B248" s="11"/>
      <c r="C248" s="11"/>
      <c r="D248" s="11"/>
      <c r="E248" s="11"/>
      <c r="F248" s="11"/>
      <c r="G248" s="84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>
      <c r="A249" s="11"/>
      <c r="B249" s="11"/>
      <c r="C249" s="11"/>
      <c r="D249" s="11"/>
      <c r="E249" s="11"/>
      <c r="F249" s="11"/>
      <c r="G249" s="84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>
      <c r="A250" s="11"/>
      <c r="B250" s="11"/>
      <c r="C250" s="11"/>
      <c r="D250" s="11"/>
      <c r="E250" s="11"/>
      <c r="F250" s="11"/>
      <c r="G250" s="84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>
      <c r="A251" s="11"/>
      <c r="B251" s="11"/>
      <c r="C251" s="11"/>
      <c r="D251" s="11"/>
      <c r="E251" s="11"/>
      <c r="F251" s="11"/>
      <c r="G251" s="84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>
      <c r="A252" s="11"/>
      <c r="B252" s="11"/>
      <c r="C252" s="11"/>
      <c r="D252" s="11"/>
      <c r="E252" s="11"/>
      <c r="F252" s="11"/>
      <c r="G252" s="84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>
      <c r="A253" s="11"/>
      <c r="B253" s="11"/>
      <c r="C253" s="11"/>
      <c r="D253" s="11"/>
      <c r="E253" s="11"/>
      <c r="F253" s="11"/>
      <c r="G253" s="84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>
      <c r="A254" s="11"/>
      <c r="B254" s="11"/>
      <c r="C254" s="11"/>
      <c r="D254" s="11"/>
      <c r="E254" s="11"/>
      <c r="F254" s="11"/>
      <c r="G254" s="84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>
      <c r="A255" s="11"/>
      <c r="B255" s="11"/>
      <c r="C255" s="11"/>
      <c r="D255" s="11"/>
      <c r="E255" s="11"/>
      <c r="F255" s="11"/>
      <c r="G255" s="84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>
      <c r="A256" s="11"/>
      <c r="B256" s="11"/>
      <c r="C256" s="11"/>
      <c r="D256" s="11"/>
      <c r="E256" s="11"/>
      <c r="F256" s="11"/>
      <c r="G256" s="84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>
      <c r="A257" s="11"/>
      <c r="B257" s="11"/>
      <c r="C257" s="11"/>
      <c r="D257" s="11"/>
      <c r="E257" s="11"/>
      <c r="F257" s="11"/>
      <c r="G257" s="84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>
      <c r="A258" s="11"/>
      <c r="B258" s="11"/>
      <c r="C258" s="11"/>
      <c r="D258" s="11"/>
      <c r="E258" s="11"/>
      <c r="F258" s="11"/>
      <c r="G258" s="84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>
      <c r="A259" s="11"/>
      <c r="B259" s="11"/>
      <c r="C259" s="11"/>
      <c r="D259" s="11"/>
      <c r="E259" s="11"/>
      <c r="F259" s="11"/>
      <c r="G259" s="84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>
      <c r="A260" s="11"/>
      <c r="B260" s="11"/>
      <c r="C260" s="11"/>
      <c r="D260" s="11"/>
      <c r="E260" s="11"/>
      <c r="F260" s="11"/>
      <c r="G260" s="84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>
      <c r="A261" s="11"/>
      <c r="B261" s="11"/>
      <c r="C261" s="11"/>
      <c r="D261" s="11"/>
      <c r="E261" s="11"/>
      <c r="F261" s="11"/>
      <c r="G261" s="84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>
      <c r="A262" s="11"/>
      <c r="B262" s="11"/>
      <c r="C262" s="11"/>
      <c r="D262" s="11"/>
      <c r="E262" s="11"/>
      <c r="F262" s="11"/>
      <c r="G262" s="84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>
      <c r="A263" s="11"/>
      <c r="B263" s="11"/>
      <c r="C263" s="11"/>
      <c r="D263" s="11"/>
      <c r="E263" s="11"/>
      <c r="F263" s="11"/>
      <c r="G263" s="84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>
      <c r="A264" s="11"/>
      <c r="B264" s="11"/>
      <c r="C264" s="11"/>
      <c r="D264" s="11"/>
      <c r="E264" s="11"/>
      <c r="F264" s="11"/>
      <c r="G264" s="84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>
      <c r="A265" s="11"/>
      <c r="B265" s="11"/>
      <c r="C265" s="11"/>
      <c r="D265" s="11"/>
      <c r="E265" s="11"/>
      <c r="F265" s="11"/>
      <c r="G265" s="84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>
      <c r="A266" s="11"/>
      <c r="B266" s="11"/>
      <c r="C266" s="11"/>
      <c r="D266" s="11"/>
      <c r="E266" s="11"/>
      <c r="F266" s="11"/>
      <c r="G266" s="84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>
      <c r="A267" s="11"/>
      <c r="B267" s="11"/>
      <c r="C267" s="11"/>
      <c r="D267" s="11"/>
      <c r="E267" s="11"/>
      <c r="F267" s="11"/>
      <c r="G267" s="84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>
      <c r="A268" s="11"/>
      <c r="B268" s="11"/>
      <c r="C268" s="11"/>
      <c r="D268" s="11"/>
      <c r="E268" s="11"/>
      <c r="F268" s="11"/>
      <c r="G268" s="84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>
      <c r="A269" s="11"/>
      <c r="B269" s="11"/>
      <c r="C269" s="11"/>
      <c r="D269" s="11"/>
      <c r="E269" s="11"/>
      <c r="F269" s="11"/>
      <c r="G269" s="84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>
      <c r="A270" s="11"/>
      <c r="B270" s="11"/>
      <c r="C270" s="11"/>
      <c r="D270" s="11"/>
      <c r="E270" s="11"/>
      <c r="F270" s="11"/>
      <c r="G270" s="84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>
      <c r="A271" s="11"/>
      <c r="B271" s="11"/>
      <c r="C271" s="11"/>
      <c r="D271" s="11"/>
      <c r="E271" s="11"/>
      <c r="F271" s="11"/>
      <c r="G271" s="84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>
      <c r="A272" s="11"/>
      <c r="B272" s="11"/>
      <c r="C272" s="11"/>
      <c r="D272" s="11"/>
      <c r="E272" s="11"/>
      <c r="F272" s="11"/>
      <c r="G272" s="84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>
      <c r="A273" s="11"/>
      <c r="B273" s="11"/>
      <c r="C273" s="11"/>
      <c r="D273" s="11"/>
      <c r="E273" s="11"/>
      <c r="F273" s="11"/>
      <c r="G273" s="84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>
      <c r="A274" s="11"/>
      <c r="B274" s="11"/>
      <c r="C274" s="11"/>
      <c r="D274" s="11"/>
      <c r="E274" s="11"/>
      <c r="F274" s="11"/>
      <c r="G274" s="84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>
      <c r="A275" s="11"/>
      <c r="B275" s="11"/>
      <c r="C275" s="11"/>
      <c r="D275" s="11"/>
      <c r="E275" s="11"/>
      <c r="F275" s="11"/>
      <c r="G275" s="84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>
      <c r="A276" s="11"/>
      <c r="B276" s="11"/>
      <c r="C276" s="11"/>
      <c r="D276" s="11"/>
      <c r="E276" s="11"/>
      <c r="F276" s="11"/>
      <c r="G276" s="84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>
      <c r="A277" s="11"/>
      <c r="B277" s="11"/>
      <c r="C277" s="11"/>
      <c r="D277" s="11"/>
      <c r="E277" s="11"/>
      <c r="F277" s="11"/>
      <c r="G277" s="84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>
      <c r="A278" s="11"/>
      <c r="B278" s="11"/>
      <c r="C278" s="11"/>
      <c r="D278" s="11"/>
      <c r="E278" s="11"/>
      <c r="F278" s="11"/>
      <c r="G278" s="84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>
      <c r="A279" s="11"/>
      <c r="B279" s="11"/>
      <c r="C279" s="11"/>
      <c r="D279" s="11"/>
      <c r="E279" s="11"/>
      <c r="F279" s="11"/>
      <c r="G279" s="84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>
      <c r="A280" s="11"/>
      <c r="B280" s="11"/>
      <c r="C280" s="11"/>
      <c r="D280" s="11"/>
      <c r="E280" s="11"/>
      <c r="F280" s="11"/>
      <c r="G280" s="84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>
      <c r="A281" s="11"/>
      <c r="B281" s="11"/>
      <c r="C281" s="11"/>
      <c r="D281" s="11"/>
      <c r="E281" s="11"/>
      <c r="F281" s="11"/>
      <c r="G281" s="84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>
      <c r="A282" s="11"/>
      <c r="B282" s="11"/>
      <c r="C282" s="11"/>
      <c r="D282" s="11"/>
      <c r="E282" s="11"/>
      <c r="F282" s="11"/>
      <c r="G282" s="84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>
      <c r="A283" s="11"/>
      <c r="B283" s="11"/>
      <c r="C283" s="11"/>
      <c r="D283" s="11"/>
      <c r="E283" s="11"/>
      <c r="F283" s="11"/>
      <c r="G283" s="84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>
      <c r="A284" s="11"/>
      <c r="B284" s="11"/>
      <c r="C284" s="11"/>
      <c r="D284" s="11"/>
      <c r="E284" s="11"/>
      <c r="F284" s="11"/>
      <c r="G284" s="84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>
      <c r="A285" s="11"/>
      <c r="B285" s="11"/>
      <c r="C285" s="11"/>
      <c r="D285" s="11"/>
      <c r="E285" s="11"/>
      <c r="F285" s="11"/>
      <c r="G285" s="84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>
      <c r="A286" s="11"/>
      <c r="B286" s="11"/>
      <c r="C286" s="11"/>
      <c r="D286" s="11"/>
      <c r="E286" s="11"/>
      <c r="F286" s="11"/>
      <c r="G286" s="84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>
      <c r="A287" s="11"/>
      <c r="B287" s="11"/>
      <c r="C287" s="11"/>
      <c r="D287" s="11"/>
      <c r="E287" s="11"/>
      <c r="F287" s="11"/>
      <c r="G287" s="84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>
      <c r="A288" s="11"/>
      <c r="B288" s="11"/>
      <c r="C288" s="11"/>
      <c r="D288" s="11"/>
      <c r="E288" s="11"/>
      <c r="F288" s="11"/>
      <c r="G288" s="84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>
      <c r="A289" s="11"/>
      <c r="B289" s="11"/>
      <c r="C289" s="11"/>
      <c r="D289" s="11"/>
      <c r="E289" s="11"/>
      <c r="F289" s="11"/>
      <c r="G289" s="84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>
      <c r="A290" s="11"/>
      <c r="B290" s="11"/>
      <c r="C290" s="11"/>
      <c r="D290" s="11"/>
      <c r="E290" s="11"/>
      <c r="F290" s="11"/>
      <c r="G290" s="84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>
      <c r="A291" s="11"/>
      <c r="B291" s="11"/>
      <c r="C291" s="11"/>
      <c r="D291" s="11"/>
      <c r="E291" s="11"/>
      <c r="F291" s="11"/>
      <c r="G291" s="84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>
      <c r="A292" s="11"/>
      <c r="B292" s="11"/>
      <c r="C292" s="11"/>
      <c r="D292" s="11"/>
      <c r="E292" s="11"/>
      <c r="F292" s="11"/>
      <c r="G292" s="84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>
      <c r="A293" s="11"/>
      <c r="B293" s="11"/>
      <c r="C293" s="11"/>
      <c r="D293" s="11"/>
      <c r="E293" s="11"/>
      <c r="F293" s="11"/>
      <c r="G293" s="84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>
      <c r="A294" s="11"/>
      <c r="B294" s="11"/>
      <c r="C294" s="11"/>
      <c r="D294" s="11"/>
      <c r="E294" s="11"/>
      <c r="F294" s="11"/>
      <c r="G294" s="84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>
      <c r="A295" s="11"/>
      <c r="B295" s="11"/>
      <c r="C295" s="11"/>
      <c r="D295" s="11"/>
      <c r="E295" s="11"/>
      <c r="F295" s="11"/>
      <c r="G295" s="84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>
      <c r="A296" s="11"/>
      <c r="B296" s="11"/>
      <c r="C296" s="11"/>
      <c r="D296" s="11"/>
      <c r="E296" s="11"/>
      <c r="F296" s="11"/>
      <c r="G296" s="84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>
      <c r="A297" s="11"/>
      <c r="B297" s="11"/>
      <c r="C297" s="11"/>
      <c r="D297" s="11"/>
      <c r="E297" s="11"/>
      <c r="F297" s="11"/>
      <c r="G297" s="84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>
      <c r="A298" s="11"/>
      <c r="B298" s="11"/>
      <c r="C298" s="11"/>
      <c r="D298" s="11"/>
      <c r="E298" s="11"/>
      <c r="F298" s="11"/>
      <c r="G298" s="84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>
      <c r="A299" s="11"/>
      <c r="B299" s="11"/>
      <c r="C299" s="11"/>
      <c r="D299" s="11"/>
      <c r="E299" s="11"/>
      <c r="F299" s="11"/>
      <c r="G299" s="84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>
      <c r="A300" s="11"/>
      <c r="B300" s="11"/>
      <c r="C300" s="11"/>
      <c r="D300" s="11"/>
      <c r="E300" s="11"/>
      <c r="F300" s="11"/>
      <c r="G300" s="84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>
      <c r="A301" s="11"/>
      <c r="B301" s="11"/>
      <c r="C301" s="11"/>
      <c r="D301" s="11"/>
      <c r="E301" s="11"/>
      <c r="F301" s="11"/>
      <c r="G301" s="84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>
      <c r="A302" s="11"/>
      <c r="B302" s="11"/>
      <c r="C302" s="11"/>
      <c r="D302" s="11"/>
      <c r="E302" s="11"/>
      <c r="F302" s="11"/>
      <c r="G302" s="84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>
      <c r="A303" s="11"/>
      <c r="B303" s="11"/>
      <c r="C303" s="11"/>
      <c r="D303" s="11"/>
      <c r="E303" s="11"/>
      <c r="F303" s="11"/>
      <c r="G303" s="84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>
      <c r="A304" s="11"/>
      <c r="B304" s="11"/>
      <c r="C304" s="11"/>
      <c r="D304" s="11"/>
      <c r="E304" s="11"/>
      <c r="F304" s="11"/>
      <c r="G304" s="84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>
      <c r="A305" s="11"/>
      <c r="B305" s="11"/>
      <c r="C305" s="11"/>
      <c r="D305" s="11"/>
      <c r="E305" s="11"/>
      <c r="F305" s="11"/>
      <c r="G305" s="84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>
      <c r="A306" s="11"/>
      <c r="B306" s="11"/>
      <c r="C306" s="11"/>
      <c r="D306" s="11"/>
      <c r="E306" s="11"/>
      <c r="F306" s="11"/>
      <c r="G306" s="84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>
      <c r="A307" s="11"/>
      <c r="B307" s="11"/>
      <c r="C307" s="11"/>
      <c r="D307" s="11"/>
      <c r="E307" s="11"/>
      <c r="F307" s="11"/>
      <c r="G307" s="84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>
      <c r="A308" s="11"/>
      <c r="B308" s="11"/>
      <c r="C308" s="11"/>
      <c r="D308" s="11"/>
      <c r="E308" s="11"/>
      <c r="F308" s="11"/>
      <c r="G308" s="84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>
      <c r="A309" s="11"/>
      <c r="B309" s="11"/>
      <c r="C309" s="11"/>
      <c r="D309" s="11"/>
      <c r="E309" s="11"/>
      <c r="F309" s="11"/>
      <c r="G309" s="84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>
      <c r="A310" s="11"/>
      <c r="B310" s="11"/>
      <c r="C310" s="11"/>
      <c r="D310" s="11"/>
      <c r="E310" s="11"/>
      <c r="F310" s="11"/>
      <c r="G310" s="84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>
      <c r="A311" s="11"/>
      <c r="B311" s="11"/>
      <c r="C311" s="11"/>
      <c r="D311" s="11"/>
      <c r="E311" s="11"/>
      <c r="F311" s="11"/>
      <c r="G311" s="84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>
      <c r="A312" s="11"/>
      <c r="B312" s="11"/>
      <c r="C312" s="11"/>
      <c r="D312" s="11"/>
      <c r="E312" s="11"/>
      <c r="F312" s="11"/>
      <c r="G312" s="84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>
      <c r="A313" s="11"/>
      <c r="B313" s="11"/>
      <c r="C313" s="11"/>
      <c r="D313" s="11"/>
      <c r="E313" s="11"/>
      <c r="F313" s="11"/>
      <c r="G313" s="84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>
      <c r="A314" s="11"/>
      <c r="B314" s="11"/>
      <c r="C314" s="11"/>
      <c r="D314" s="11"/>
      <c r="E314" s="11"/>
      <c r="F314" s="11"/>
      <c r="G314" s="84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>
      <c r="A315" s="11"/>
      <c r="B315" s="11"/>
      <c r="C315" s="11"/>
      <c r="D315" s="11"/>
      <c r="E315" s="11"/>
      <c r="F315" s="11"/>
      <c r="G315" s="84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>
      <c r="A316" s="11"/>
      <c r="B316" s="11"/>
      <c r="C316" s="11"/>
      <c r="D316" s="11"/>
      <c r="E316" s="11"/>
      <c r="F316" s="11"/>
      <c r="G316" s="84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>
      <c r="A317" s="11"/>
      <c r="B317" s="11"/>
      <c r="C317" s="11"/>
      <c r="D317" s="11"/>
      <c r="E317" s="11"/>
      <c r="F317" s="11"/>
      <c r="G317" s="84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>
      <c r="A318" s="11"/>
      <c r="B318" s="11"/>
      <c r="C318" s="11"/>
      <c r="D318" s="11"/>
      <c r="E318" s="11"/>
      <c r="F318" s="11"/>
      <c r="G318" s="84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>
      <c r="A319" s="11"/>
      <c r="B319" s="11"/>
      <c r="C319" s="11"/>
      <c r="D319" s="11"/>
      <c r="E319" s="11"/>
      <c r="F319" s="11"/>
      <c r="G319" s="84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>
      <c r="A320" s="11"/>
      <c r="B320" s="11"/>
      <c r="C320" s="11"/>
      <c r="D320" s="11"/>
      <c r="E320" s="11"/>
      <c r="F320" s="11"/>
      <c r="G320" s="84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>
      <c r="A321" s="11"/>
      <c r="B321" s="11"/>
      <c r="C321" s="11"/>
      <c r="D321" s="11"/>
      <c r="E321" s="11"/>
      <c r="F321" s="11"/>
      <c r="G321" s="84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>
      <c r="A322" s="11"/>
      <c r="B322" s="11"/>
      <c r="C322" s="11"/>
      <c r="D322" s="11"/>
      <c r="E322" s="11"/>
      <c r="F322" s="11"/>
      <c r="G322" s="84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>
      <c r="A323" s="11"/>
      <c r="B323" s="11"/>
      <c r="C323" s="11"/>
      <c r="D323" s="11"/>
      <c r="E323" s="11"/>
      <c r="F323" s="11"/>
      <c r="G323" s="84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>
      <c r="A324" s="11"/>
      <c r="B324" s="11"/>
      <c r="C324" s="11"/>
      <c r="D324" s="11"/>
      <c r="E324" s="11"/>
      <c r="F324" s="11"/>
      <c r="G324" s="84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>
      <c r="A325" s="11"/>
      <c r="B325" s="11"/>
      <c r="C325" s="11"/>
      <c r="D325" s="11"/>
      <c r="E325" s="11"/>
      <c r="F325" s="11"/>
      <c r="G325" s="84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>
      <c r="A326" s="11"/>
      <c r="B326" s="11"/>
      <c r="C326" s="11"/>
      <c r="D326" s="11"/>
      <c r="E326" s="11"/>
      <c r="F326" s="11"/>
      <c r="G326" s="84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>
      <c r="A327" s="11"/>
      <c r="B327" s="11"/>
      <c r="C327" s="11"/>
      <c r="D327" s="11"/>
      <c r="E327" s="11"/>
      <c r="F327" s="11"/>
      <c r="G327" s="84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>
      <c r="A328" s="11"/>
      <c r="B328" s="11"/>
      <c r="C328" s="11"/>
      <c r="D328" s="11"/>
      <c r="E328" s="11"/>
      <c r="F328" s="11"/>
      <c r="G328" s="84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>
      <c r="A329" s="11"/>
      <c r="B329" s="11"/>
      <c r="C329" s="11"/>
      <c r="D329" s="11"/>
      <c r="E329" s="11"/>
      <c r="F329" s="11"/>
      <c r="G329" s="84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>
      <c r="A330" s="11"/>
      <c r="B330" s="11"/>
      <c r="C330" s="11"/>
      <c r="D330" s="11"/>
      <c r="E330" s="11"/>
      <c r="F330" s="11"/>
      <c r="G330" s="84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>
      <c r="A331" s="11"/>
      <c r="B331" s="11"/>
      <c r="C331" s="11"/>
      <c r="D331" s="11"/>
      <c r="E331" s="11"/>
      <c r="F331" s="11"/>
      <c r="G331" s="84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>
      <c r="A332" s="11"/>
      <c r="B332" s="11"/>
      <c r="C332" s="11"/>
      <c r="D332" s="11"/>
      <c r="E332" s="11"/>
      <c r="F332" s="11"/>
      <c r="G332" s="84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>
      <c r="A333" s="11"/>
      <c r="B333" s="11"/>
      <c r="C333" s="11"/>
      <c r="D333" s="11"/>
      <c r="E333" s="11"/>
      <c r="F333" s="11"/>
      <c r="G333" s="84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>
      <c r="A334" s="11"/>
      <c r="B334" s="11"/>
      <c r="C334" s="11"/>
      <c r="D334" s="11"/>
      <c r="E334" s="11"/>
      <c r="F334" s="11"/>
      <c r="G334" s="84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>
      <c r="A335" s="11"/>
      <c r="B335" s="11"/>
      <c r="C335" s="11"/>
      <c r="D335" s="11"/>
      <c r="E335" s="11"/>
      <c r="F335" s="11"/>
      <c r="G335" s="84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>
      <c r="A336" s="11"/>
      <c r="B336" s="11"/>
      <c r="C336" s="11"/>
      <c r="D336" s="11"/>
      <c r="E336" s="11"/>
      <c r="F336" s="11"/>
      <c r="G336" s="84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>
      <c r="A337" s="11"/>
      <c r="B337" s="11"/>
      <c r="C337" s="11"/>
      <c r="D337" s="11"/>
      <c r="E337" s="11"/>
      <c r="F337" s="11"/>
      <c r="G337" s="84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>
      <c r="A338" s="11"/>
      <c r="B338" s="11"/>
      <c r="C338" s="11"/>
      <c r="D338" s="11"/>
      <c r="E338" s="11"/>
      <c r="F338" s="11"/>
      <c r="G338" s="84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>
      <c r="A339" s="11"/>
      <c r="B339" s="11"/>
      <c r="C339" s="11"/>
      <c r="D339" s="11"/>
      <c r="E339" s="11"/>
      <c r="F339" s="11"/>
      <c r="G339" s="84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>
      <c r="A340" s="11"/>
      <c r="B340" s="11"/>
      <c r="C340" s="11"/>
      <c r="D340" s="11"/>
      <c r="E340" s="11"/>
      <c r="F340" s="11"/>
      <c r="G340" s="84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>
      <c r="A341" s="11"/>
      <c r="B341" s="11"/>
      <c r="C341" s="11"/>
      <c r="D341" s="11"/>
      <c r="E341" s="11"/>
      <c r="F341" s="11"/>
      <c r="G341" s="84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>
      <c r="A342" s="11"/>
      <c r="B342" s="11"/>
      <c r="C342" s="11"/>
      <c r="D342" s="11"/>
      <c r="E342" s="11"/>
      <c r="F342" s="11"/>
      <c r="G342" s="84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>
      <c r="A343" s="11"/>
      <c r="B343" s="11"/>
      <c r="C343" s="11"/>
      <c r="D343" s="11"/>
      <c r="E343" s="11"/>
      <c r="F343" s="11"/>
      <c r="G343" s="84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>
      <c r="A344" s="11"/>
      <c r="B344" s="11"/>
      <c r="C344" s="11"/>
      <c r="D344" s="11"/>
      <c r="E344" s="11"/>
      <c r="F344" s="11"/>
      <c r="G344" s="84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>
      <c r="A345" s="11"/>
      <c r="B345" s="11"/>
      <c r="C345" s="11"/>
      <c r="D345" s="11"/>
      <c r="E345" s="11"/>
      <c r="F345" s="11"/>
      <c r="G345" s="84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>
      <c r="A346" s="11"/>
      <c r="B346" s="11"/>
      <c r="C346" s="11"/>
      <c r="D346" s="11"/>
      <c r="E346" s="11"/>
      <c r="F346" s="11"/>
      <c r="G346" s="84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>
      <c r="A347" s="11"/>
      <c r="B347" s="11"/>
      <c r="C347" s="11"/>
      <c r="D347" s="11"/>
      <c r="E347" s="11"/>
      <c r="F347" s="11"/>
      <c r="G347" s="84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>
      <c r="A348" s="11"/>
      <c r="B348" s="11"/>
      <c r="C348" s="11"/>
      <c r="D348" s="11"/>
      <c r="E348" s="11"/>
      <c r="F348" s="11"/>
      <c r="G348" s="84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>
      <c r="A349" s="11"/>
      <c r="B349" s="11"/>
      <c r="C349" s="11"/>
      <c r="D349" s="11"/>
      <c r="E349" s="11"/>
      <c r="F349" s="11"/>
      <c r="G349" s="84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>
      <c r="A350" s="11"/>
      <c r="B350" s="11"/>
      <c r="C350" s="11"/>
      <c r="D350" s="11"/>
      <c r="E350" s="11"/>
      <c r="F350" s="11"/>
      <c r="G350" s="84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>
      <c r="A351" s="11"/>
      <c r="B351" s="11"/>
      <c r="C351" s="11"/>
      <c r="D351" s="11"/>
      <c r="E351" s="11"/>
      <c r="F351" s="11"/>
      <c r="G351" s="84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>
      <c r="A352" s="11"/>
      <c r="B352" s="11"/>
      <c r="C352" s="11"/>
      <c r="D352" s="11"/>
      <c r="E352" s="11"/>
      <c r="F352" s="11"/>
      <c r="G352" s="84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>
      <c r="A353" s="11"/>
      <c r="B353" s="11"/>
      <c r="C353" s="11"/>
      <c r="D353" s="11"/>
      <c r="E353" s="11"/>
      <c r="F353" s="11"/>
      <c r="G353" s="84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>
      <c r="A354" s="11"/>
      <c r="B354" s="11"/>
      <c r="C354" s="11"/>
      <c r="D354" s="11"/>
      <c r="E354" s="11"/>
      <c r="F354" s="11"/>
      <c r="G354" s="84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>
      <c r="A355" s="11"/>
      <c r="B355" s="11"/>
      <c r="C355" s="11"/>
      <c r="D355" s="11"/>
      <c r="E355" s="11"/>
      <c r="F355" s="11"/>
      <c r="G355" s="84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>
      <c r="A356" s="11"/>
      <c r="B356" s="11"/>
      <c r="C356" s="11"/>
      <c r="D356" s="11"/>
      <c r="E356" s="11"/>
      <c r="F356" s="11"/>
      <c r="G356" s="84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>
      <c r="A357" s="11"/>
      <c r="B357" s="11"/>
      <c r="C357" s="11"/>
      <c r="D357" s="11"/>
      <c r="E357" s="11"/>
      <c r="F357" s="11"/>
      <c r="G357" s="84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>
      <c r="A358" s="11"/>
      <c r="B358" s="11"/>
      <c r="C358" s="11"/>
      <c r="D358" s="11"/>
      <c r="E358" s="11"/>
      <c r="F358" s="11"/>
      <c r="G358" s="84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>
      <c r="A359" s="11"/>
      <c r="B359" s="11"/>
      <c r="C359" s="11"/>
      <c r="D359" s="11"/>
      <c r="E359" s="11"/>
      <c r="F359" s="11"/>
      <c r="G359" s="84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>
      <c r="A360" s="11"/>
      <c r="B360" s="11"/>
      <c r="C360" s="11"/>
      <c r="D360" s="11"/>
      <c r="E360" s="11"/>
      <c r="F360" s="11"/>
      <c r="G360" s="84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>
      <c r="A361" s="11"/>
      <c r="B361" s="11"/>
      <c r="C361" s="11"/>
      <c r="D361" s="11"/>
      <c r="E361" s="11"/>
      <c r="F361" s="11"/>
      <c r="G361" s="84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>
      <c r="A362" s="11"/>
      <c r="B362" s="11"/>
      <c r="C362" s="11"/>
      <c r="D362" s="11"/>
      <c r="E362" s="11"/>
      <c r="F362" s="11"/>
      <c r="G362" s="84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>
      <c r="A363" s="11"/>
      <c r="B363" s="11"/>
      <c r="C363" s="11"/>
      <c r="D363" s="11"/>
      <c r="E363" s="11"/>
      <c r="F363" s="11"/>
      <c r="G363" s="84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>
      <c r="A364" s="11"/>
      <c r="B364" s="11"/>
      <c r="C364" s="11"/>
      <c r="D364" s="11"/>
      <c r="E364" s="11"/>
      <c r="F364" s="11"/>
      <c r="G364" s="84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>
      <c r="A365" s="11"/>
      <c r="B365" s="11"/>
      <c r="C365" s="11"/>
      <c r="D365" s="11"/>
      <c r="E365" s="11"/>
      <c r="F365" s="11"/>
      <c r="G365" s="84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>
      <c r="A366" s="11"/>
      <c r="B366" s="11"/>
      <c r="C366" s="11"/>
      <c r="D366" s="11"/>
      <c r="E366" s="11"/>
      <c r="F366" s="11"/>
      <c r="G366" s="84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>
      <c r="A367" s="11"/>
      <c r="B367" s="11"/>
      <c r="C367" s="11"/>
      <c r="D367" s="11"/>
      <c r="E367" s="11"/>
      <c r="F367" s="11"/>
      <c r="G367" s="84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>
      <c r="A368" s="11"/>
      <c r="B368" s="11"/>
      <c r="C368" s="11"/>
      <c r="D368" s="11"/>
      <c r="E368" s="11"/>
      <c r="F368" s="11"/>
      <c r="G368" s="84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>
      <c r="A369" s="11"/>
      <c r="B369" s="11"/>
      <c r="C369" s="11"/>
      <c r="D369" s="11"/>
      <c r="E369" s="11"/>
      <c r="F369" s="11"/>
      <c r="G369" s="84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>
      <c r="A370" s="11"/>
      <c r="B370" s="11"/>
      <c r="C370" s="11"/>
      <c r="D370" s="11"/>
      <c r="E370" s="11"/>
      <c r="F370" s="11"/>
      <c r="G370" s="84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>
      <c r="A371" s="11"/>
      <c r="B371" s="11"/>
      <c r="C371" s="11"/>
      <c r="D371" s="11"/>
      <c r="E371" s="11"/>
      <c r="F371" s="11"/>
      <c r="G371" s="84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>
      <c r="A372" s="11"/>
      <c r="B372" s="11"/>
      <c r="C372" s="11"/>
      <c r="D372" s="11"/>
      <c r="E372" s="11"/>
      <c r="F372" s="11"/>
      <c r="G372" s="84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>
      <c r="A373" s="11"/>
      <c r="B373" s="11"/>
      <c r="C373" s="11"/>
      <c r="D373" s="11"/>
      <c r="E373" s="11"/>
      <c r="F373" s="11"/>
      <c r="G373" s="84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>
      <c r="A374" s="11"/>
      <c r="B374" s="11"/>
      <c r="C374" s="11"/>
      <c r="D374" s="11"/>
      <c r="E374" s="11"/>
      <c r="F374" s="11"/>
      <c r="G374" s="84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>
      <c r="A375" s="11"/>
      <c r="B375" s="11"/>
      <c r="C375" s="11"/>
      <c r="D375" s="11"/>
      <c r="E375" s="11"/>
      <c r="F375" s="11"/>
      <c r="G375" s="84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>
      <c r="A376" s="11"/>
      <c r="B376" s="11"/>
      <c r="C376" s="11"/>
      <c r="D376" s="11"/>
      <c r="E376" s="11"/>
      <c r="F376" s="11"/>
      <c r="G376" s="84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>
      <c r="A377" s="11"/>
      <c r="B377" s="11"/>
      <c r="C377" s="11"/>
      <c r="D377" s="11"/>
      <c r="E377" s="11"/>
      <c r="F377" s="11"/>
      <c r="G377" s="84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>
      <c r="A378" s="11"/>
      <c r="B378" s="11"/>
      <c r="C378" s="11"/>
      <c r="D378" s="11"/>
      <c r="E378" s="11"/>
      <c r="F378" s="11"/>
      <c r="G378" s="84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>
      <c r="A379" s="11"/>
      <c r="B379" s="11"/>
      <c r="C379" s="11"/>
      <c r="D379" s="11"/>
      <c r="E379" s="11"/>
      <c r="F379" s="11"/>
      <c r="G379" s="84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>
      <c r="A380" s="11"/>
      <c r="B380" s="11"/>
      <c r="C380" s="11"/>
      <c r="D380" s="11"/>
      <c r="E380" s="11"/>
      <c r="F380" s="11"/>
      <c r="G380" s="84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>
      <c r="A381" s="11"/>
      <c r="B381" s="11"/>
      <c r="C381" s="11"/>
      <c r="D381" s="11"/>
      <c r="E381" s="11"/>
      <c r="F381" s="11"/>
      <c r="G381" s="84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>
      <c r="A382" s="11"/>
      <c r="B382" s="11"/>
      <c r="C382" s="11"/>
      <c r="D382" s="11"/>
      <c r="E382" s="11"/>
      <c r="F382" s="11"/>
      <c r="G382" s="84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>
      <c r="A383" s="11"/>
      <c r="B383" s="11"/>
      <c r="C383" s="11"/>
      <c r="D383" s="11"/>
      <c r="E383" s="11"/>
      <c r="F383" s="11"/>
      <c r="G383" s="84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>
      <c r="A384" s="11"/>
      <c r="B384" s="11"/>
      <c r="C384" s="11"/>
      <c r="D384" s="11"/>
      <c r="E384" s="11"/>
      <c r="F384" s="11"/>
      <c r="G384" s="84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>
      <c r="A385" s="11"/>
      <c r="B385" s="11"/>
      <c r="C385" s="11"/>
      <c r="D385" s="11"/>
      <c r="E385" s="11"/>
      <c r="F385" s="11"/>
      <c r="G385" s="84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>
      <c r="A386" s="11"/>
      <c r="B386" s="11"/>
      <c r="C386" s="11"/>
      <c r="D386" s="11"/>
      <c r="E386" s="11"/>
      <c r="F386" s="11"/>
      <c r="G386" s="84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>
      <c r="A387" s="11"/>
      <c r="B387" s="11"/>
      <c r="C387" s="11"/>
      <c r="D387" s="11"/>
      <c r="E387" s="11"/>
      <c r="F387" s="11"/>
      <c r="G387" s="84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>
      <c r="A388" s="11"/>
      <c r="B388" s="11"/>
      <c r="C388" s="11"/>
      <c r="D388" s="11"/>
      <c r="E388" s="11"/>
      <c r="F388" s="11"/>
      <c r="G388" s="84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>
      <c r="A389" s="11"/>
      <c r="B389" s="11"/>
      <c r="C389" s="11"/>
      <c r="D389" s="11"/>
      <c r="E389" s="11"/>
      <c r="F389" s="11"/>
      <c r="G389" s="84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>
      <c r="A390" s="11"/>
      <c r="B390" s="11"/>
      <c r="C390" s="11"/>
      <c r="D390" s="11"/>
      <c r="E390" s="11"/>
      <c r="F390" s="11"/>
      <c r="G390" s="84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>
      <c r="A391" s="11"/>
      <c r="B391" s="11"/>
      <c r="C391" s="11"/>
      <c r="D391" s="11"/>
      <c r="E391" s="11"/>
      <c r="F391" s="11"/>
      <c r="G391" s="84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>
      <c r="A392" s="11"/>
      <c r="B392" s="11"/>
      <c r="C392" s="11"/>
      <c r="D392" s="11"/>
      <c r="E392" s="11"/>
      <c r="F392" s="11"/>
      <c r="G392" s="84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>
      <c r="A393" s="11"/>
      <c r="B393" s="11"/>
      <c r="C393" s="11"/>
      <c r="D393" s="11"/>
      <c r="E393" s="11"/>
      <c r="F393" s="11"/>
      <c r="G393" s="84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>
      <c r="A394" s="11"/>
      <c r="B394" s="11"/>
      <c r="C394" s="11"/>
      <c r="D394" s="11"/>
      <c r="E394" s="11"/>
      <c r="F394" s="11"/>
      <c r="G394" s="84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>
      <c r="A395" s="11"/>
      <c r="B395" s="11"/>
      <c r="C395" s="11"/>
      <c r="D395" s="11"/>
      <c r="E395" s="11"/>
      <c r="F395" s="11"/>
      <c r="G395" s="84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>
      <c r="A396" s="11"/>
      <c r="B396" s="11"/>
      <c r="C396" s="11"/>
      <c r="D396" s="11"/>
      <c r="E396" s="11"/>
      <c r="F396" s="11"/>
      <c r="G396" s="84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>
      <c r="A397" s="11"/>
      <c r="B397" s="11"/>
      <c r="C397" s="11"/>
      <c r="D397" s="11"/>
      <c r="E397" s="11"/>
      <c r="F397" s="11"/>
      <c r="G397" s="84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>
      <c r="A398" s="11"/>
      <c r="B398" s="11"/>
      <c r="C398" s="11"/>
      <c r="D398" s="11"/>
      <c r="E398" s="11"/>
      <c r="F398" s="11"/>
      <c r="G398" s="84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>
      <c r="A399" s="11"/>
      <c r="B399" s="11"/>
      <c r="C399" s="11"/>
      <c r="D399" s="11"/>
      <c r="E399" s="11"/>
      <c r="F399" s="11"/>
      <c r="G399" s="84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>
      <c r="A400" s="11"/>
      <c r="B400" s="11"/>
      <c r="C400" s="11"/>
      <c r="D400" s="11"/>
      <c r="E400" s="11"/>
      <c r="F400" s="11"/>
      <c r="G400" s="84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>
      <c r="A401" s="11"/>
      <c r="B401" s="11"/>
      <c r="C401" s="11"/>
      <c r="D401" s="11"/>
      <c r="E401" s="11"/>
      <c r="F401" s="11"/>
      <c r="G401" s="84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>
      <c r="A402" s="11"/>
      <c r="B402" s="11"/>
      <c r="C402" s="11"/>
      <c r="D402" s="11"/>
      <c r="E402" s="11"/>
      <c r="F402" s="11"/>
      <c r="G402" s="84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>
      <c r="A403" s="11"/>
      <c r="B403" s="11"/>
      <c r="C403" s="11"/>
      <c r="D403" s="11"/>
      <c r="E403" s="11"/>
      <c r="F403" s="11"/>
      <c r="G403" s="84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>
      <c r="A404" s="11"/>
      <c r="B404" s="11"/>
      <c r="C404" s="11"/>
      <c r="D404" s="11"/>
      <c r="E404" s="11"/>
      <c r="F404" s="11"/>
      <c r="G404" s="84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>
      <c r="A405" s="11"/>
      <c r="B405" s="11"/>
      <c r="C405" s="11"/>
      <c r="D405" s="11"/>
      <c r="E405" s="11"/>
      <c r="F405" s="11"/>
      <c r="G405" s="84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>
      <c r="A406" s="11"/>
      <c r="B406" s="11"/>
      <c r="C406" s="11"/>
      <c r="D406" s="11"/>
      <c r="E406" s="11"/>
      <c r="F406" s="11"/>
      <c r="G406" s="84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>
      <c r="A407" s="11"/>
      <c r="B407" s="11"/>
      <c r="C407" s="11"/>
      <c r="D407" s="11"/>
      <c r="E407" s="11"/>
      <c r="F407" s="11"/>
      <c r="G407" s="84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>
      <c r="A408" s="11"/>
      <c r="B408" s="11"/>
      <c r="C408" s="11"/>
      <c r="D408" s="11"/>
      <c r="E408" s="11"/>
      <c r="F408" s="11"/>
      <c r="G408" s="84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>
      <c r="A409" s="11"/>
      <c r="B409" s="11"/>
      <c r="C409" s="11"/>
      <c r="D409" s="11"/>
      <c r="E409" s="11"/>
      <c r="F409" s="11"/>
      <c r="G409" s="84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>
      <c r="A410" s="11"/>
      <c r="B410" s="11"/>
      <c r="C410" s="11"/>
      <c r="D410" s="11"/>
      <c r="E410" s="11"/>
      <c r="F410" s="11"/>
      <c r="G410" s="84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>
      <c r="A411" s="11"/>
      <c r="B411" s="11"/>
      <c r="C411" s="11"/>
      <c r="D411" s="11"/>
      <c r="E411" s="11"/>
      <c r="F411" s="11"/>
      <c r="G411" s="84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>
      <c r="A412" s="11"/>
      <c r="B412" s="11"/>
      <c r="C412" s="11"/>
      <c r="D412" s="11"/>
      <c r="E412" s="11"/>
      <c r="F412" s="11"/>
      <c r="G412" s="84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>
      <c r="A413" s="11"/>
      <c r="B413" s="11"/>
      <c r="C413" s="11"/>
      <c r="D413" s="11"/>
      <c r="E413" s="11"/>
      <c r="F413" s="11"/>
      <c r="G413" s="84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>
      <c r="A414" s="11"/>
      <c r="B414" s="11"/>
      <c r="C414" s="11"/>
      <c r="D414" s="11"/>
      <c r="E414" s="11"/>
      <c r="F414" s="11"/>
      <c r="G414" s="84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>
      <c r="A415" s="11"/>
      <c r="B415" s="11"/>
      <c r="C415" s="11"/>
      <c r="D415" s="11"/>
      <c r="E415" s="11"/>
      <c r="F415" s="11"/>
      <c r="G415" s="84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>
      <c r="A416" s="11"/>
      <c r="B416" s="11"/>
      <c r="C416" s="11"/>
      <c r="D416" s="11"/>
      <c r="E416" s="11"/>
      <c r="F416" s="11"/>
      <c r="G416" s="84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>
      <c r="A417" s="11"/>
      <c r="B417" s="11"/>
      <c r="C417" s="11"/>
      <c r="D417" s="11"/>
      <c r="E417" s="11"/>
      <c r="F417" s="11"/>
      <c r="G417" s="84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>
      <c r="A418" s="11"/>
      <c r="B418" s="11"/>
      <c r="C418" s="11"/>
      <c r="D418" s="11"/>
      <c r="E418" s="11"/>
      <c r="F418" s="11"/>
      <c r="G418" s="84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>
      <c r="A419" s="11"/>
      <c r="B419" s="11"/>
      <c r="C419" s="11"/>
      <c r="D419" s="11"/>
      <c r="E419" s="11"/>
      <c r="F419" s="11"/>
      <c r="G419" s="84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>
      <c r="A420" s="11"/>
      <c r="B420" s="11"/>
      <c r="C420" s="11"/>
      <c r="D420" s="11"/>
      <c r="E420" s="11"/>
      <c r="F420" s="11"/>
      <c r="G420" s="84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>
      <c r="A421" s="11"/>
      <c r="B421" s="11"/>
      <c r="C421" s="11"/>
      <c r="D421" s="11"/>
      <c r="E421" s="11"/>
      <c r="F421" s="11"/>
      <c r="G421" s="84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>
      <c r="A422" s="11"/>
      <c r="B422" s="11"/>
      <c r="C422" s="11"/>
      <c r="D422" s="11"/>
      <c r="E422" s="11"/>
      <c r="F422" s="11"/>
      <c r="G422" s="84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>
      <c r="A423" s="11"/>
      <c r="B423" s="11"/>
      <c r="C423" s="11"/>
      <c r="D423" s="11"/>
      <c r="E423" s="11"/>
      <c r="F423" s="11"/>
      <c r="G423" s="84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>
      <c r="A424" s="11"/>
      <c r="B424" s="11"/>
      <c r="C424" s="11"/>
      <c r="D424" s="11"/>
      <c r="E424" s="11"/>
      <c r="F424" s="11"/>
      <c r="G424" s="84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>
      <c r="A425" s="11"/>
      <c r="B425" s="11"/>
      <c r="C425" s="11"/>
      <c r="D425" s="11"/>
      <c r="E425" s="11"/>
      <c r="F425" s="11"/>
      <c r="G425" s="84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>
      <c r="A426" s="11"/>
      <c r="B426" s="11"/>
      <c r="C426" s="11"/>
      <c r="D426" s="11"/>
      <c r="E426" s="11"/>
      <c r="F426" s="11"/>
      <c r="G426" s="84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>
      <c r="A427" s="11"/>
      <c r="B427" s="11"/>
      <c r="C427" s="11"/>
      <c r="D427" s="11"/>
      <c r="E427" s="11"/>
      <c r="F427" s="11"/>
      <c r="G427" s="84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>
      <c r="A428" s="11"/>
      <c r="B428" s="11"/>
      <c r="C428" s="11"/>
      <c r="D428" s="11"/>
      <c r="E428" s="11"/>
      <c r="F428" s="11"/>
      <c r="G428" s="84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>
      <c r="A429" s="11"/>
      <c r="B429" s="11"/>
      <c r="C429" s="11"/>
      <c r="D429" s="11"/>
      <c r="E429" s="11"/>
      <c r="F429" s="11"/>
      <c r="G429" s="84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>
      <c r="A430" s="11"/>
      <c r="B430" s="11"/>
      <c r="C430" s="11"/>
      <c r="D430" s="11"/>
      <c r="E430" s="11"/>
      <c r="F430" s="11"/>
      <c r="G430" s="84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>
      <c r="A431" s="11"/>
      <c r="B431" s="11"/>
      <c r="C431" s="11"/>
      <c r="D431" s="11"/>
      <c r="E431" s="11"/>
      <c r="F431" s="11"/>
      <c r="G431" s="84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>
      <c r="A432" s="11"/>
      <c r="B432" s="11"/>
      <c r="C432" s="11"/>
      <c r="D432" s="11"/>
      <c r="E432" s="11"/>
      <c r="F432" s="11"/>
      <c r="G432" s="84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>
      <c r="A433" s="11"/>
      <c r="B433" s="11"/>
      <c r="C433" s="11"/>
      <c r="D433" s="11"/>
      <c r="E433" s="11"/>
      <c r="F433" s="11"/>
      <c r="G433" s="84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>
      <c r="A434" s="11"/>
      <c r="B434" s="11"/>
      <c r="C434" s="11"/>
      <c r="D434" s="11"/>
      <c r="E434" s="11"/>
      <c r="F434" s="11"/>
      <c r="G434" s="84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>
      <c r="A435" s="11"/>
      <c r="B435" s="11"/>
      <c r="C435" s="11"/>
      <c r="D435" s="11"/>
      <c r="E435" s="11"/>
      <c r="F435" s="11"/>
      <c r="G435" s="84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>
      <c r="A436" s="11"/>
      <c r="B436" s="11"/>
      <c r="C436" s="11"/>
      <c r="D436" s="11"/>
      <c r="E436" s="11"/>
      <c r="F436" s="11"/>
      <c r="G436" s="84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>
      <c r="A437" s="11"/>
      <c r="B437" s="11"/>
      <c r="C437" s="11"/>
      <c r="D437" s="11"/>
      <c r="E437" s="11"/>
      <c r="F437" s="11"/>
      <c r="G437" s="84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>
      <c r="A438" s="11"/>
      <c r="B438" s="11"/>
      <c r="C438" s="11"/>
      <c r="D438" s="11"/>
      <c r="E438" s="11"/>
      <c r="F438" s="11"/>
      <c r="G438" s="84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>
      <c r="A439" s="11"/>
      <c r="B439" s="11"/>
      <c r="C439" s="11"/>
      <c r="D439" s="11"/>
      <c r="E439" s="11"/>
      <c r="F439" s="11"/>
      <c r="G439" s="84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>
      <c r="A440" s="11"/>
      <c r="B440" s="11"/>
      <c r="C440" s="11"/>
      <c r="D440" s="11"/>
      <c r="E440" s="11"/>
      <c r="F440" s="11"/>
      <c r="G440" s="84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>
      <c r="A441" s="11"/>
      <c r="B441" s="11"/>
      <c r="C441" s="11"/>
      <c r="D441" s="11"/>
      <c r="E441" s="11"/>
      <c r="F441" s="11"/>
      <c r="G441" s="84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>
      <c r="A442" s="11"/>
      <c r="B442" s="11"/>
      <c r="C442" s="11"/>
      <c r="D442" s="11"/>
      <c r="E442" s="11"/>
      <c r="F442" s="11"/>
      <c r="G442" s="84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>
      <c r="A443" s="11"/>
      <c r="B443" s="11"/>
      <c r="C443" s="11"/>
      <c r="D443" s="11"/>
      <c r="E443" s="11"/>
      <c r="F443" s="11"/>
      <c r="G443" s="84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>
      <c r="A444" s="11"/>
      <c r="B444" s="11"/>
      <c r="C444" s="11"/>
      <c r="D444" s="11"/>
      <c r="E444" s="11"/>
      <c r="F444" s="11"/>
      <c r="G444" s="84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>
      <c r="A445" s="11"/>
      <c r="B445" s="11"/>
      <c r="C445" s="11"/>
      <c r="D445" s="11"/>
      <c r="E445" s="11"/>
      <c r="F445" s="11"/>
      <c r="G445" s="84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>
      <c r="A446" s="11"/>
      <c r="B446" s="11"/>
      <c r="C446" s="11"/>
      <c r="D446" s="11"/>
      <c r="E446" s="11"/>
      <c r="F446" s="11"/>
      <c r="G446" s="84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>
      <c r="A447" s="11"/>
      <c r="B447" s="11"/>
      <c r="C447" s="11"/>
      <c r="D447" s="11"/>
      <c r="E447" s="11"/>
      <c r="F447" s="11"/>
      <c r="G447" s="84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>
      <c r="A448" s="11"/>
      <c r="B448" s="11"/>
      <c r="C448" s="11"/>
      <c r="D448" s="11"/>
      <c r="E448" s="11"/>
      <c r="F448" s="11"/>
      <c r="G448" s="84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>
      <c r="A449" s="11"/>
      <c r="B449" s="11"/>
      <c r="C449" s="11"/>
      <c r="D449" s="11"/>
      <c r="E449" s="11"/>
      <c r="F449" s="11"/>
      <c r="G449" s="84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>
      <c r="A450" s="11"/>
      <c r="B450" s="11"/>
      <c r="C450" s="11"/>
      <c r="D450" s="11"/>
      <c r="E450" s="11"/>
      <c r="F450" s="11"/>
      <c r="G450" s="84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>
      <c r="A451" s="11"/>
      <c r="B451" s="11"/>
      <c r="C451" s="11"/>
      <c r="D451" s="11"/>
      <c r="E451" s="11"/>
      <c r="F451" s="11"/>
      <c r="G451" s="84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>
      <c r="A452" s="11"/>
      <c r="B452" s="11"/>
      <c r="C452" s="11"/>
      <c r="D452" s="11"/>
      <c r="E452" s="11"/>
      <c r="F452" s="11"/>
      <c r="G452" s="84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>
      <c r="A453" s="11"/>
      <c r="B453" s="11"/>
      <c r="C453" s="11"/>
      <c r="D453" s="11"/>
      <c r="E453" s="11"/>
      <c r="F453" s="11"/>
      <c r="G453" s="84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>
      <c r="A454" s="11"/>
      <c r="B454" s="11"/>
      <c r="C454" s="11"/>
      <c r="D454" s="11"/>
      <c r="E454" s="11"/>
      <c r="F454" s="11"/>
      <c r="G454" s="84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>
      <c r="A455" s="11"/>
      <c r="B455" s="11"/>
      <c r="C455" s="11"/>
      <c r="D455" s="11"/>
      <c r="E455" s="11"/>
      <c r="F455" s="11"/>
      <c r="G455" s="84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>
      <c r="A456" s="11"/>
      <c r="B456" s="11"/>
      <c r="C456" s="11"/>
      <c r="D456" s="11"/>
      <c r="E456" s="11"/>
      <c r="F456" s="11"/>
      <c r="G456" s="84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>
      <c r="A457" s="11"/>
      <c r="B457" s="11"/>
      <c r="C457" s="11"/>
      <c r="D457" s="11"/>
      <c r="E457" s="11"/>
      <c r="F457" s="11"/>
      <c r="G457" s="84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>
      <c r="A458" s="11"/>
      <c r="B458" s="11"/>
      <c r="C458" s="11"/>
      <c r="D458" s="11"/>
      <c r="E458" s="11"/>
      <c r="F458" s="11"/>
      <c r="G458" s="84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>
      <c r="A459" s="11"/>
      <c r="B459" s="11"/>
      <c r="C459" s="11"/>
      <c r="D459" s="11"/>
      <c r="E459" s="11"/>
      <c r="F459" s="11"/>
      <c r="G459" s="84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>
      <c r="A460" s="11"/>
      <c r="B460" s="11"/>
      <c r="C460" s="11"/>
      <c r="D460" s="11"/>
      <c r="E460" s="11"/>
      <c r="F460" s="11"/>
      <c r="G460" s="84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>
      <c r="A461" s="11"/>
      <c r="B461" s="11"/>
      <c r="C461" s="11"/>
      <c r="D461" s="11"/>
      <c r="E461" s="11"/>
      <c r="F461" s="11"/>
      <c r="G461" s="84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>
      <c r="A462" s="11"/>
      <c r="B462" s="11"/>
      <c r="C462" s="11"/>
      <c r="D462" s="11"/>
      <c r="E462" s="11"/>
      <c r="F462" s="11"/>
      <c r="G462" s="84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>
      <c r="A463" s="11"/>
      <c r="B463" s="11"/>
      <c r="C463" s="11"/>
      <c r="D463" s="11"/>
      <c r="E463" s="11"/>
      <c r="F463" s="11"/>
      <c r="G463" s="84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>
      <c r="A464" s="11"/>
      <c r="B464" s="11"/>
      <c r="C464" s="11"/>
      <c r="D464" s="11"/>
      <c r="E464" s="11"/>
      <c r="F464" s="11"/>
      <c r="G464" s="84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>
      <c r="A465" s="11"/>
      <c r="B465" s="11"/>
      <c r="C465" s="11"/>
      <c r="D465" s="11"/>
      <c r="E465" s="11"/>
      <c r="F465" s="11"/>
      <c r="G465" s="84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>
      <c r="A466" s="11"/>
      <c r="B466" s="11"/>
      <c r="C466" s="11"/>
      <c r="D466" s="11"/>
      <c r="E466" s="11"/>
      <c r="F466" s="11"/>
      <c r="G466" s="84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>
      <c r="A467" s="11"/>
      <c r="B467" s="11"/>
      <c r="C467" s="11"/>
      <c r="D467" s="11"/>
      <c r="E467" s="11"/>
      <c r="F467" s="11"/>
      <c r="G467" s="84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>
      <c r="A468" s="11"/>
      <c r="B468" s="11"/>
      <c r="C468" s="11"/>
      <c r="D468" s="11"/>
      <c r="E468" s="11"/>
      <c r="F468" s="11"/>
      <c r="G468" s="84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>
      <c r="A469" s="11"/>
      <c r="B469" s="11"/>
      <c r="C469" s="11"/>
      <c r="D469" s="11"/>
      <c r="E469" s="11"/>
      <c r="F469" s="11"/>
      <c r="G469" s="84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>
      <c r="A470" s="11"/>
      <c r="B470" s="11"/>
      <c r="C470" s="11"/>
      <c r="D470" s="11"/>
      <c r="E470" s="11"/>
      <c r="F470" s="11"/>
      <c r="G470" s="84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>
      <c r="A471" s="11"/>
      <c r="B471" s="11"/>
      <c r="C471" s="11"/>
      <c r="D471" s="11"/>
      <c r="E471" s="11"/>
      <c r="F471" s="11"/>
      <c r="G471" s="84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>
      <c r="A472" s="11"/>
      <c r="B472" s="11"/>
      <c r="C472" s="11"/>
      <c r="D472" s="11"/>
      <c r="E472" s="11"/>
      <c r="F472" s="11"/>
      <c r="G472" s="84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>
      <c r="A473" s="11"/>
      <c r="B473" s="11"/>
      <c r="C473" s="11"/>
      <c r="D473" s="11"/>
      <c r="E473" s="11"/>
      <c r="F473" s="11"/>
      <c r="G473" s="84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>
      <c r="A474" s="11"/>
      <c r="B474" s="11"/>
      <c r="C474" s="11"/>
      <c r="D474" s="11"/>
      <c r="E474" s="11"/>
      <c r="F474" s="11"/>
      <c r="G474" s="84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>
      <c r="A475" s="11"/>
      <c r="B475" s="11"/>
      <c r="C475" s="11"/>
      <c r="D475" s="11"/>
      <c r="E475" s="11"/>
      <c r="F475" s="11"/>
      <c r="G475" s="84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>
      <c r="A476" s="11"/>
      <c r="B476" s="11"/>
      <c r="C476" s="11"/>
      <c r="D476" s="11"/>
      <c r="E476" s="11"/>
      <c r="F476" s="11"/>
      <c r="G476" s="84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>
      <c r="A477" s="11"/>
      <c r="B477" s="11"/>
      <c r="C477" s="11"/>
      <c r="D477" s="11"/>
      <c r="E477" s="11"/>
      <c r="F477" s="11"/>
      <c r="G477" s="84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>
      <c r="A478" s="11"/>
      <c r="B478" s="11"/>
      <c r="C478" s="11"/>
      <c r="D478" s="11"/>
      <c r="E478" s="11"/>
      <c r="F478" s="11"/>
      <c r="G478" s="84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>
      <c r="A479" s="11"/>
      <c r="B479" s="11"/>
      <c r="C479" s="11"/>
      <c r="D479" s="11"/>
      <c r="E479" s="11"/>
      <c r="F479" s="11"/>
      <c r="G479" s="84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>
      <c r="A480" s="11"/>
      <c r="B480" s="11"/>
      <c r="C480" s="11"/>
      <c r="D480" s="11"/>
      <c r="E480" s="11"/>
      <c r="F480" s="11"/>
      <c r="G480" s="84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>
      <c r="A481" s="11"/>
      <c r="B481" s="11"/>
      <c r="C481" s="11"/>
      <c r="D481" s="11"/>
      <c r="E481" s="11"/>
      <c r="F481" s="11"/>
      <c r="G481" s="84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>
      <c r="A482" s="11"/>
      <c r="B482" s="11"/>
      <c r="C482" s="11"/>
      <c r="D482" s="11"/>
      <c r="E482" s="11"/>
      <c r="F482" s="11"/>
      <c r="G482" s="84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>
      <c r="A483" s="11"/>
      <c r="B483" s="11"/>
      <c r="C483" s="11"/>
      <c r="D483" s="11"/>
      <c r="E483" s="11"/>
      <c r="F483" s="11"/>
      <c r="G483" s="84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>
      <c r="A484" s="11"/>
      <c r="B484" s="11"/>
      <c r="C484" s="11"/>
      <c r="D484" s="11"/>
      <c r="E484" s="11"/>
      <c r="F484" s="11"/>
      <c r="G484" s="84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>
      <c r="A485" s="11"/>
      <c r="B485" s="11"/>
      <c r="C485" s="11"/>
      <c r="D485" s="11"/>
      <c r="E485" s="11"/>
      <c r="F485" s="11"/>
      <c r="G485" s="84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>
      <c r="A486" s="11"/>
      <c r="B486" s="11"/>
      <c r="C486" s="11"/>
      <c r="D486" s="11"/>
      <c r="E486" s="11"/>
      <c r="F486" s="11"/>
      <c r="G486" s="84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>
      <c r="A487" s="11"/>
      <c r="B487" s="11"/>
      <c r="C487" s="11"/>
      <c r="D487" s="11"/>
      <c r="E487" s="11"/>
      <c r="F487" s="11"/>
      <c r="G487" s="84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>
      <c r="A488" s="11"/>
      <c r="B488" s="11"/>
      <c r="C488" s="11"/>
      <c r="D488" s="11"/>
      <c r="E488" s="11"/>
      <c r="F488" s="11"/>
      <c r="G488" s="84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>
      <c r="A489" s="11"/>
      <c r="B489" s="11"/>
      <c r="C489" s="11"/>
      <c r="D489" s="11"/>
      <c r="E489" s="11"/>
      <c r="F489" s="11"/>
      <c r="G489" s="84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>
      <c r="A490" s="11"/>
      <c r="B490" s="11"/>
      <c r="C490" s="11"/>
      <c r="D490" s="11"/>
      <c r="E490" s="11"/>
      <c r="F490" s="11"/>
      <c r="G490" s="84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>
      <c r="A491" s="11"/>
      <c r="B491" s="11"/>
      <c r="C491" s="11"/>
      <c r="D491" s="11"/>
      <c r="E491" s="11"/>
      <c r="F491" s="11"/>
      <c r="G491" s="84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>
      <c r="A492" s="11"/>
      <c r="B492" s="11"/>
      <c r="C492" s="11"/>
      <c r="D492" s="11"/>
      <c r="E492" s="11"/>
      <c r="F492" s="11"/>
      <c r="G492" s="84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>
      <c r="A493" s="11"/>
      <c r="B493" s="11"/>
      <c r="C493" s="11"/>
      <c r="D493" s="11"/>
      <c r="E493" s="11"/>
      <c r="F493" s="11"/>
      <c r="G493" s="84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>
      <c r="A494" s="11"/>
      <c r="B494" s="11"/>
      <c r="C494" s="11"/>
      <c r="D494" s="11"/>
      <c r="E494" s="11"/>
      <c r="F494" s="11"/>
      <c r="G494" s="84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>
      <c r="A495" s="11"/>
      <c r="B495" s="11"/>
      <c r="C495" s="11"/>
      <c r="D495" s="11"/>
      <c r="E495" s="11"/>
      <c r="F495" s="11"/>
      <c r="G495" s="84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>
      <c r="A496" s="11"/>
      <c r="B496" s="11"/>
      <c r="C496" s="11"/>
      <c r="D496" s="11"/>
      <c r="E496" s="11"/>
      <c r="F496" s="11"/>
      <c r="G496" s="84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>
      <c r="A497" s="11"/>
      <c r="B497" s="11"/>
      <c r="C497" s="11"/>
      <c r="D497" s="11"/>
      <c r="E497" s="11"/>
      <c r="F497" s="11"/>
      <c r="G497" s="84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>
      <c r="A498" s="11"/>
      <c r="B498" s="11"/>
      <c r="C498" s="11"/>
      <c r="D498" s="11"/>
      <c r="E498" s="11"/>
      <c r="F498" s="11"/>
      <c r="G498" s="84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>
      <c r="A499" s="11"/>
      <c r="B499" s="11"/>
      <c r="C499" s="11"/>
      <c r="D499" s="11"/>
      <c r="E499" s="11"/>
      <c r="F499" s="11"/>
      <c r="G499" s="84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>
      <c r="A500" s="11"/>
      <c r="B500" s="11"/>
      <c r="C500" s="11"/>
      <c r="D500" s="11"/>
      <c r="E500" s="11"/>
      <c r="F500" s="11"/>
      <c r="G500" s="84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>
      <c r="A501" s="11"/>
      <c r="B501" s="11"/>
      <c r="C501" s="11"/>
      <c r="D501" s="11"/>
      <c r="E501" s="11"/>
      <c r="F501" s="11"/>
      <c r="G501" s="84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>
      <c r="A502" s="11"/>
      <c r="B502" s="11"/>
      <c r="C502" s="11"/>
      <c r="D502" s="11"/>
      <c r="E502" s="11"/>
      <c r="F502" s="11"/>
      <c r="G502" s="84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>
      <c r="A503" s="11"/>
      <c r="B503" s="11"/>
      <c r="C503" s="11"/>
      <c r="D503" s="11"/>
      <c r="E503" s="11"/>
      <c r="F503" s="11"/>
      <c r="G503" s="84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>
      <c r="A504" s="11"/>
      <c r="B504" s="11"/>
      <c r="C504" s="11"/>
      <c r="D504" s="11"/>
      <c r="E504" s="11"/>
      <c r="F504" s="11"/>
      <c r="G504" s="84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>
      <c r="A505" s="11"/>
      <c r="B505" s="11"/>
      <c r="C505" s="11"/>
      <c r="D505" s="11"/>
      <c r="E505" s="11"/>
      <c r="F505" s="11"/>
      <c r="G505" s="84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>
      <c r="A506" s="11"/>
      <c r="B506" s="11"/>
      <c r="C506" s="11"/>
      <c r="D506" s="11"/>
      <c r="E506" s="11"/>
      <c r="F506" s="11"/>
      <c r="G506" s="84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>
      <c r="A507" s="11"/>
      <c r="B507" s="11"/>
      <c r="C507" s="11"/>
      <c r="D507" s="11"/>
      <c r="E507" s="11"/>
      <c r="F507" s="11"/>
      <c r="G507" s="84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>
      <c r="A508" s="11"/>
      <c r="B508" s="11"/>
      <c r="C508" s="11"/>
      <c r="D508" s="11"/>
      <c r="E508" s="11"/>
      <c r="F508" s="11"/>
      <c r="G508" s="84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>
      <c r="A509" s="11"/>
      <c r="B509" s="11"/>
      <c r="C509" s="11"/>
      <c r="D509" s="11"/>
      <c r="E509" s="11"/>
      <c r="F509" s="11"/>
      <c r="G509" s="84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>
      <c r="A510" s="11"/>
      <c r="B510" s="11"/>
      <c r="C510" s="11"/>
      <c r="D510" s="11"/>
      <c r="E510" s="11"/>
      <c r="F510" s="11"/>
      <c r="G510" s="84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>
      <c r="A511" s="11"/>
      <c r="B511" s="11"/>
      <c r="C511" s="11"/>
      <c r="D511" s="11"/>
      <c r="E511" s="11"/>
      <c r="F511" s="11"/>
      <c r="G511" s="84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>
      <c r="A512" s="11"/>
      <c r="B512" s="11"/>
      <c r="C512" s="11"/>
      <c r="D512" s="11"/>
      <c r="E512" s="11"/>
      <c r="F512" s="11"/>
      <c r="G512" s="84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>
      <c r="A513" s="11"/>
      <c r="B513" s="11"/>
      <c r="C513" s="11"/>
      <c r="D513" s="11"/>
      <c r="E513" s="11"/>
      <c r="F513" s="11"/>
      <c r="G513" s="84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>
      <c r="A514" s="11"/>
      <c r="B514" s="11"/>
      <c r="C514" s="11"/>
      <c r="D514" s="11"/>
      <c r="E514" s="11"/>
      <c r="F514" s="11"/>
      <c r="G514" s="84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>
      <c r="A515" s="11"/>
      <c r="B515" s="11"/>
      <c r="C515" s="11"/>
      <c r="D515" s="11"/>
      <c r="E515" s="11"/>
      <c r="F515" s="11"/>
      <c r="G515" s="84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>
      <c r="A516" s="11"/>
      <c r="B516" s="11"/>
      <c r="C516" s="11"/>
      <c r="D516" s="11"/>
      <c r="E516" s="11"/>
      <c r="F516" s="11"/>
      <c r="G516" s="84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>
      <c r="A517" s="11"/>
      <c r="B517" s="11"/>
      <c r="C517" s="11"/>
      <c r="D517" s="11"/>
      <c r="E517" s="11"/>
      <c r="F517" s="11"/>
      <c r="G517" s="84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>
      <c r="A518" s="11"/>
      <c r="B518" s="11"/>
      <c r="C518" s="11"/>
      <c r="D518" s="11"/>
      <c r="E518" s="11"/>
      <c r="F518" s="11"/>
      <c r="G518" s="84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>
      <c r="A519" s="11"/>
      <c r="B519" s="11"/>
      <c r="C519" s="11"/>
      <c r="D519" s="11"/>
      <c r="E519" s="11"/>
      <c r="F519" s="11"/>
      <c r="G519" s="84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>
      <c r="A520" s="11"/>
      <c r="B520" s="11"/>
      <c r="C520" s="11"/>
      <c r="D520" s="11"/>
      <c r="E520" s="11"/>
      <c r="F520" s="11"/>
      <c r="G520" s="84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>
      <c r="A521" s="11"/>
      <c r="B521" s="11"/>
      <c r="C521" s="11"/>
      <c r="D521" s="11"/>
      <c r="E521" s="11"/>
      <c r="F521" s="11"/>
      <c r="G521" s="84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>
      <c r="A522" s="11"/>
      <c r="B522" s="11"/>
      <c r="C522" s="11"/>
      <c r="D522" s="11"/>
      <c r="E522" s="11"/>
      <c r="F522" s="11"/>
      <c r="G522" s="84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>
      <c r="A523" s="11"/>
      <c r="B523" s="11"/>
      <c r="C523" s="11"/>
      <c r="D523" s="11"/>
      <c r="E523" s="11"/>
      <c r="F523" s="11"/>
      <c r="G523" s="84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>
      <c r="A524" s="11"/>
      <c r="B524" s="11"/>
      <c r="C524" s="11"/>
      <c r="D524" s="11"/>
      <c r="E524" s="11"/>
      <c r="F524" s="11"/>
      <c r="G524" s="84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>
      <c r="A525" s="11"/>
      <c r="B525" s="11"/>
      <c r="C525" s="11"/>
      <c r="D525" s="11"/>
      <c r="E525" s="11"/>
      <c r="F525" s="11"/>
      <c r="G525" s="84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>
      <c r="A526" s="11"/>
      <c r="B526" s="11"/>
      <c r="C526" s="11"/>
      <c r="D526" s="11"/>
      <c r="E526" s="11"/>
      <c r="F526" s="11"/>
      <c r="G526" s="84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>
      <c r="A527" s="11"/>
      <c r="B527" s="11"/>
      <c r="C527" s="11"/>
      <c r="D527" s="11"/>
      <c r="E527" s="11"/>
      <c r="F527" s="11"/>
      <c r="G527" s="84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>
      <c r="A528" s="11"/>
      <c r="B528" s="11"/>
      <c r="C528" s="11"/>
      <c r="D528" s="11"/>
      <c r="E528" s="11"/>
      <c r="F528" s="11"/>
      <c r="G528" s="84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>
      <c r="A529" s="11"/>
      <c r="B529" s="11"/>
      <c r="C529" s="11"/>
      <c r="D529" s="11"/>
      <c r="E529" s="11"/>
      <c r="F529" s="11"/>
      <c r="G529" s="84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>
      <c r="A530" s="11"/>
      <c r="B530" s="11"/>
      <c r="C530" s="11"/>
      <c r="D530" s="11"/>
      <c r="E530" s="11"/>
      <c r="F530" s="11"/>
      <c r="G530" s="84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>
      <c r="A531" s="11"/>
      <c r="B531" s="11"/>
      <c r="C531" s="11"/>
      <c r="D531" s="11"/>
      <c r="E531" s="11"/>
      <c r="F531" s="11"/>
      <c r="G531" s="84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>
      <c r="A532" s="11"/>
      <c r="B532" s="11"/>
      <c r="C532" s="11"/>
      <c r="D532" s="11"/>
      <c r="E532" s="11"/>
      <c r="F532" s="11"/>
      <c r="G532" s="84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>
      <c r="A533" s="11"/>
      <c r="B533" s="11"/>
      <c r="C533" s="11"/>
      <c r="D533" s="11"/>
      <c r="E533" s="11"/>
      <c r="F533" s="11"/>
      <c r="G533" s="84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>
      <c r="A534" s="11"/>
      <c r="B534" s="11"/>
      <c r="C534" s="11"/>
      <c r="D534" s="11"/>
      <c r="E534" s="11"/>
      <c r="F534" s="11"/>
      <c r="G534" s="84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>
      <c r="A535" s="11"/>
      <c r="B535" s="11"/>
      <c r="C535" s="11"/>
      <c r="D535" s="11"/>
      <c r="E535" s="11"/>
      <c r="F535" s="11"/>
      <c r="G535" s="84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>
      <c r="A536" s="11"/>
      <c r="B536" s="11"/>
      <c r="C536" s="11"/>
      <c r="D536" s="11"/>
      <c r="E536" s="11"/>
      <c r="F536" s="11"/>
      <c r="G536" s="84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>
      <c r="A537" s="11"/>
      <c r="B537" s="11"/>
      <c r="C537" s="11"/>
      <c r="D537" s="11"/>
      <c r="E537" s="11"/>
      <c r="F537" s="11"/>
    </row>
    <row r="538" spans="1:16">
      <c r="A538" s="11"/>
      <c r="B538" s="11"/>
      <c r="C538" s="11"/>
      <c r="D538" s="11"/>
      <c r="E538" s="11"/>
      <c r="F538" s="11"/>
    </row>
    <row r="539" spans="1:16">
      <c r="A539" s="11"/>
      <c r="B539" s="11"/>
      <c r="C539" s="11"/>
      <c r="D539" s="11"/>
      <c r="E539" s="11"/>
      <c r="F539" s="11"/>
    </row>
    <row r="540" spans="1:16">
      <c r="A540" s="11"/>
      <c r="B540" s="11"/>
      <c r="C540" s="11"/>
      <c r="D540" s="11"/>
      <c r="E540" s="11"/>
      <c r="F540" s="11"/>
    </row>
    <row r="541" spans="1:16">
      <c r="A541" s="11"/>
      <c r="B541" s="11"/>
      <c r="C541" s="11"/>
      <c r="D541" s="11"/>
      <c r="E541" s="11"/>
      <c r="F541" s="11"/>
    </row>
    <row r="542" spans="1:16">
      <c r="A542" s="11"/>
      <c r="B542" s="11"/>
      <c r="C542" s="11"/>
      <c r="D542" s="11"/>
      <c r="E542" s="11"/>
      <c r="F542" s="11"/>
    </row>
    <row r="543" spans="1:16">
      <c r="A543" s="11"/>
      <c r="B543" s="11"/>
      <c r="C543" s="11"/>
      <c r="D543" s="11"/>
      <c r="E543" s="11"/>
      <c r="F543" s="11"/>
    </row>
    <row r="544" spans="1:16">
      <c r="A544" s="11"/>
      <c r="B544" s="11"/>
      <c r="C544" s="11"/>
      <c r="D544" s="11"/>
      <c r="E544" s="11"/>
      <c r="F544" s="11"/>
    </row>
    <row r="545" spans="1:6">
      <c r="A545" s="11"/>
      <c r="B545" s="11"/>
      <c r="C545" s="11"/>
      <c r="D545" s="11"/>
      <c r="E545" s="11"/>
      <c r="F545" s="11"/>
    </row>
    <row r="546" spans="1:6">
      <c r="A546" s="11"/>
      <c r="B546" s="11"/>
      <c r="C546" s="11"/>
      <c r="D546" s="11"/>
      <c r="E546" s="11"/>
      <c r="F546" s="11"/>
    </row>
    <row r="547" spans="1:6">
      <c r="A547" s="11"/>
      <c r="B547" s="11"/>
      <c r="C547" s="11"/>
      <c r="D547" s="11"/>
      <c r="E547" s="11"/>
    </row>
    <row r="548" spans="1:6">
      <c r="A548" s="11"/>
      <c r="B548" s="11"/>
      <c r="C548" s="11"/>
      <c r="D548" s="11"/>
      <c r="E548" s="11"/>
    </row>
    <row r="549" spans="1:6">
      <c r="A549" s="11"/>
      <c r="B549" s="11"/>
      <c r="C549" s="11"/>
      <c r="D549" s="11"/>
      <c r="E549" s="11"/>
    </row>
    <row r="550" spans="1:6">
      <c r="A550" s="11"/>
      <c r="B550" s="11"/>
      <c r="C550" s="11"/>
      <c r="D550" s="11"/>
      <c r="E550" s="11"/>
    </row>
    <row r="551" spans="1:6">
      <c r="A551" s="11"/>
      <c r="B551" s="11"/>
      <c r="C551" s="11"/>
      <c r="D551" s="11"/>
      <c r="E551" s="11"/>
    </row>
    <row r="552" spans="1:6">
      <c r="A552" s="11"/>
      <c r="B552" s="11"/>
      <c r="C552" s="11"/>
      <c r="D552" s="11"/>
      <c r="E552" s="11"/>
    </row>
    <row r="553" spans="1:6">
      <c r="A553" s="11"/>
      <c r="B553" s="11"/>
      <c r="C553" s="11"/>
      <c r="D553" s="11"/>
      <c r="E553" s="11"/>
    </row>
    <row r="554" spans="1:6">
      <c r="A554" s="11"/>
      <c r="B554" s="11"/>
      <c r="C554" s="11"/>
      <c r="D554" s="11"/>
      <c r="E554" s="11"/>
    </row>
    <row r="555" spans="1:6">
      <c r="A555" s="11"/>
      <c r="B555" s="11"/>
      <c r="C555" s="11"/>
      <c r="D555" s="11"/>
      <c r="E555" s="11"/>
    </row>
    <row r="556" spans="1:6">
      <c r="A556" s="11"/>
      <c r="B556" s="11"/>
      <c r="C556" s="11"/>
      <c r="D556" s="11"/>
      <c r="E556" s="11"/>
    </row>
    <row r="557" spans="1:6">
      <c r="A557" s="11"/>
      <c r="B557" s="11"/>
      <c r="C557" s="11"/>
      <c r="D557" s="11"/>
      <c r="E557" s="11"/>
    </row>
    <row r="558" spans="1:6">
      <c r="A558" s="11"/>
      <c r="B558" s="11"/>
      <c r="C558" s="11"/>
      <c r="D558" s="11"/>
      <c r="E558" s="11"/>
    </row>
    <row r="559" spans="1:6">
      <c r="A559" s="11"/>
      <c r="B559" s="11"/>
      <c r="C559" s="11"/>
      <c r="D559" s="11"/>
      <c r="E559" s="11"/>
    </row>
    <row r="560" spans="1:6">
      <c r="A560" s="11"/>
      <c r="B560" s="11"/>
      <c r="C560" s="11"/>
      <c r="D560" s="11"/>
      <c r="E560" s="11"/>
    </row>
    <row r="561" spans="1:5">
      <c r="A561" s="11"/>
      <c r="B561" s="11"/>
      <c r="C561" s="11"/>
      <c r="D561" s="11"/>
      <c r="E561" s="11"/>
    </row>
    <row r="562" spans="1:5">
      <c r="A562" s="11"/>
      <c r="B562" s="11"/>
      <c r="C562" s="11"/>
      <c r="D562" s="11"/>
      <c r="E562" s="11"/>
    </row>
    <row r="563" spans="1:5">
      <c r="A563" s="11"/>
      <c r="B563" s="11"/>
      <c r="C563" s="11"/>
      <c r="D563" s="11"/>
      <c r="E563" s="11"/>
    </row>
    <row r="564" spans="1:5">
      <c r="A564" s="11"/>
      <c r="B564" s="11"/>
      <c r="C564" s="11"/>
      <c r="D564" s="11"/>
      <c r="E564" s="11"/>
    </row>
    <row r="565" spans="1:5">
      <c r="A565" s="11"/>
      <c r="B565" s="11"/>
      <c r="C565" s="11"/>
      <c r="D565" s="11"/>
      <c r="E565" s="11"/>
    </row>
    <row r="566" spans="1:5">
      <c r="A566" s="11"/>
      <c r="B566" s="11"/>
      <c r="C566" s="11"/>
      <c r="D566" s="11"/>
      <c r="E566" s="11"/>
    </row>
    <row r="567" spans="1:5">
      <c r="A567" s="11"/>
      <c r="B567" s="11"/>
      <c r="C567" s="11"/>
      <c r="D567" s="11"/>
      <c r="E567" s="11"/>
    </row>
    <row r="568" spans="1:5">
      <c r="A568" s="11"/>
      <c r="B568" s="11"/>
      <c r="C568" s="11"/>
      <c r="D568" s="11"/>
      <c r="E568" s="11"/>
    </row>
    <row r="569" spans="1:5">
      <c r="A569" s="11"/>
      <c r="B569" s="11"/>
      <c r="C569" s="11"/>
      <c r="D569" s="11"/>
      <c r="E569" s="11"/>
    </row>
    <row r="570" spans="1:5">
      <c r="A570" s="11"/>
      <c r="B570" s="11"/>
      <c r="C570" s="11"/>
      <c r="D570" s="11"/>
      <c r="E570" s="11"/>
    </row>
    <row r="571" spans="1:5">
      <c r="A571" s="11"/>
      <c r="B571" s="11"/>
      <c r="C571" s="11"/>
      <c r="D571" s="11"/>
      <c r="E571" s="11"/>
    </row>
    <row r="572" spans="1:5">
      <c r="A572" s="11"/>
      <c r="B572" s="11"/>
      <c r="C572" s="11"/>
      <c r="D572" s="11"/>
      <c r="E572" s="11"/>
    </row>
    <row r="573" spans="1:5">
      <c r="A573" s="11"/>
      <c r="B573" s="11"/>
      <c r="C573" s="11"/>
      <c r="D573" s="11"/>
      <c r="E573" s="11"/>
    </row>
    <row r="574" spans="1:5">
      <c r="A574" s="11"/>
      <c r="B574" s="11"/>
      <c r="C574" s="11"/>
      <c r="D574" s="11"/>
      <c r="E574" s="11"/>
    </row>
    <row r="575" spans="1:5">
      <c r="A575" s="11"/>
      <c r="B575" s="11"/>
      <c r="C575" s="11"/>
      <c r="D575" s="11"/>
      <c r="E575" s="11"/>
    </row>
    <row r="576" spans="1:5">
      <c r="A576" s="11"/>
      <c r="B576" s="11"/>
      <c r="C576" s="11"/>
      <c r="D576" s="11"/>
      <c r="E576" s="11"/>
    </row>
    <row r="577" spans="1:5">
      <c r="A577" s="11"/>
      <c r="B577" s="11"/>
      <c r="C577" s="11"/>
      <c r="D577" s="11"/>
      <c r="E577" s="11"/>
    </row>
    <row r="578" spans="1:5">
      <c r="A578" s="11"/>
      <c r="B578" s="11"/>
      <c r="C578" s="11"/>
      <c r="D578" s="11"/>
      <c r="E578" s="11"/>
    </row>
    <row r="579" spans="1:5">
      <c r="A579" s="11"/>
      <c r="B579" s="11"/>
      <c r="C579" s="11"/>
      <c r="D579" s="11"/>
      <c r="E579" s="11"/>
    </row>
    <row r="580" spans="1:5">
      <c r="A580" s="11"/>
      <c r="B580" s="11"/>
      <c r="C580" s="11"/>
      <c r="D580" s="11"/>
      <c r="E580" s="11"/>
    </row>
    <row r="581" spans="1:5">
      <c r="A581" s="11"/>
      <c r="B581" s="11"/>
      <c r="C581" s="11"/>
      <c r="D581" s="11"/>
      <c r="E581" s="11"/>
    </row>
    <row r="582" spans="1:5">
      <c r="A582" s="11"/>
      <c r="B582" s="11"/>
      <c r="C582" s="11"/>
      <c r="D582" s="11"/>
      <c r="E582" s="11"/>
    </row>
    <row r="583" spans="1:5">
      <c r="A583" s="11"/>
      <c r="B583" s="11"/>
      <c r="C583" s="11"/>
      <c r="D583" s="11"/>
      <c r="E583" s="11"/>
    </row>
    <row r="584" spans="1:5">
      <c r="A584" s="11"/>
      <c r="B584" s="11"/>
      <c r="C584" s="11"/>
      <c r="D584" s="11"/>
      <c r="E584" s="11"/>
    </row>
    <row r="585" spans="1:5">
      <c r="A585" s="11"/>
      <c r="B585" s="11"/>
      <c r="C585" s="11"/>
      <c r="D585" s="11"/>
      <c r="E585" s="11"/>
    </row>
    <row r="586" spans="1:5">
      <c r="A586" s="11"/>
      <c r="B586" s="11"/>
      <c r="C586" s="11"/>
      <c r="D586" s="11"/>
      <c r="E586" s="11"/>
    </row>
    <row r="587" spans="1:5">
      <c r="A587" s="11"/>
      <c r="B587" s="11"/>
      <c r="C587" s="11"/>
      <c r="D587" s="11"/>
      <c r="E587" s="11"/>
    </row>
    <row r="588" spans="1:5">
      <c r="A588" s="11"/>
      <c r="B588" s="11"/>
      <c r="C588" s="11"/>
      <c r="D588" s="11"/>
      <c r="E588" s="11"/>
    </row>
    <row r="589" spans="1:5">
      <c r="A589" s="11"/>
      <c r="B589" s="11"/>
      <c r="C589" s="11"/>
      <c r="D589" s="11"/>
      <c r="E589" s="11"/>
    </row>
    <row r="590" spans="1:5">
      <c r="A590" s="11"/>
      <c r="B590" s="11"/>
      <c r="C590" s="11"/>
      <c r="D590" s="11"/>
      <c r="E590" s="11"/>
    </row>
    <row r="591" spans="1:5">
      <c r="A591" s="11"/>
      <c r="B591" s="11"/>
      <c r="C591" s="11"/>
      <c r="D591" s="11"/>
      <c r="E591" s="11"/>
    </row>
    <row r="592" spans="1:5">
      <c r="A592" s="11"/>
      <c r="B592" s="11"/>
      <c r="C592" s="11"/>
      <c r="D592" s="11"/>
      <c r="E592" s="11"/>
    </row>
    <row r="593" spans="1:5">
      <c r="A593" s="11"/>
      <c r="B593" s="11"/>
      <c r="C593" s="11"/>
      <c r="D593" s="11"/>
      <c r="E593" s="11"/>
    </row>
    <row r="594" spans="1:5">
      <c r="A594" s="11"/>
      <c r="B594" s="11"/>
      <c r="C594" s="11"/>
      <c r="D594" s="11"/>
      <c r="E594" s="11"/>
    </row>
    <row r="595" spans="1:5">
      <c r="A595" s="11"/>
      <c r="B595" s="11"/>
      <c r="C595" s="11"/>
      <c r="D595" s="11"/>
      <c r="E595" s="11"/>
    </row>
    <row r="596" spans="1:5">
      <c r="A596" s="11"/>
      <c r="B596" s="11"/>
      <c r="C596" s="11"/>
      <c r="D596" s="11"/>
      <c r="E596" s="11"/>
    </row>
    <row r="597" spans="1:5">
      <c r="A597" s="11"/>
      <c r="B597" s="11"/>
      <c r="C597" s="11"/>
      <c r="D597" s="11"/>
      <c r="E597" s="11"/>
    </row>
    <row r="598" spans="1:5">
      <c r="A598" s="11"/>
      <c r="B598" s="11"/>
      <c r="C598" s="11"/>
      <c r="D598" s="11"/>
      <c r="E598" s="11"/>
    </row>
    <row r="599" spans="1:5">
      <c r="A599" s="11"/>
      <c r="B599" s="11"/>
      <c r="C599" s="11"/>
      <c r="D599" s="11"/>
      <c r="E599" s="11"/>
    </row>
    <row r="600" spans="1:5">
      <c r="A600" s="11"/>
      <c r="B600" s="11"/>
      <c r="C600" s="11"/>
      <c r="D600" s="11"/>
      <c r="E600" s="11"/>
    </row>
    <row r="601" spans="1:5">
      <c r="A601" s="11"/>
      <c r="B601" s="11"/>
      <c r="C601" s="11"/>
      <c r="D601" s="11"/>
      <c r="E601" s="11"/>
    </row>
    <row r="602" spans="1:5">
      <c r="A602" s="11"/>
      <c r="B602" s="11"/>
      <c r="C602" s="11"/>
      <c r="D602" s="11"/>
      <c r="E602" s="11"/>
    </row>
    <row r="603" spans="1:5">
      <c r="A603" s="11"/>
      <c r="B603" s="11"/>
      <c r="C603" s="11"/>
      <c r="D603" s="11"/>
      <c r="E603" s="11"/>
    </row>
    <row r="604" spans="1:5">
      <c r="A604" s="11"/>
      <c r="B604" s="11"/>
      <c r="C604" s="11"/>
      <c r="D604" s="11"/>
      <c r="E604" s="11"/>
    </row>
    <row r="605" spans="1:5">
      <c r="A605" s="11"/>
      <c r="B605" s="11"/>
      <c r="C605" s="11"/>
      <c r="D605" s="11"/>
      <c r="E605" s="11"/>
    </row>
    <row r="606" spans="1:5">
      <c r="A606" s="11"/>
      <c r="B606" s="11"/>
      <c r="C606" s="11"/>
      <c r="D606" s="11"/>
      <c r="E606" s="11"/>
    </row>
    <row r="607" spans="1:5">
      <c r="A607" s="11"/>
      <c r="B607" s="11"/>
      <c r="C607" s="11"/>
      <c r="D607" s="11"/>
      <c r="E607" s="11"/>
    </row>
    <row r="608" spans="1:5">
      <c r="A608" s="11"/>
      <c r="B608" s="11"/>
      <c r="C608" s="11"/>
      <c r="D608" s="11"/>
      <c r="E608" s="11"/>
    </row>
    <row r="609" spans="1:5">
      <c r="A609" s="11"/>
      <c r="B609" s="11"/>
      <c r="C609" s="11"/>
      <c r="D609" s="11"/>
      <c r="E609" s="11"/>
    </row>
    <row r="610" spans="1:5">
      <c r="A610" s="11"/>
      <c r="B610" s="11"/>
      <c r="C610" s="11"/>
      <c r="D610" s="11"/>
      <c r="E610" s="11"/>
    </row>
    <row r="611" spans="1:5">
      <c r="A611" s="11"/>
      <c r="B611" s="11"/>
      <c r="C611" s="11"/>
      <c r="D611" s="11"/>
      <c r="E611" s="11"/>
    </row>
    <row r="612" spans="1:5">
      <c r="A612" s="11"/>
      <c r="B612" s="11"/>
      <c r="C612" s="11"/>
      <c r="D612" s="11"/>
      <c r="E612" s="11"/>
    </row>
    <row r="613" spans="1:5">
      <c r="A613" s="11"/>
      <c r="B613" s="11"/>
      <c r="C613" s="11"/>
      <c r="D613" s="11"/>
      <c r="E613" s="11"/>
    </row>
    <row r="614" spans="1:5">
      <c r="A614" s="11"/>
      <c r="B614" s="11"/>
      <c r="C614" s="11"/>
      <c r="D614" s="11"/>
      <c r="E614" s="11"/>
    </row>
    <row r="615" spans="1:5">
      <c r="A615" s="11"/>
      <c r="B615" s="11"/>
      <c r="C615" s="11"/>
      <c r="D615" s="11"/>
      <c r="E615" s="11"/>
    </row>
    <row r="616" spans="1:5">
      <c r="A616" s="11"/>
      <c r="B616" s="11"/>
      <c r="C616" s="11"/>
      <c r="D616" s="11"/>
      <c r="E616" s="11"/>
    </row>
    <row r="617" spans="1:5">
      <c r="A617" s="11"/>
      <c r="B617" s="11"/>
      <c r="C617" s="11"/>
      <c r="D617" s="11"/>
      <c r="E617" s="11"/>
    </row>
    <row r="618" spans="1:5">
      <c r="A618" s="11"/>
      <c r="B618" s="11"/>
      <c r="C618" s="11"/>
      <c r="D618" s="11"/>
      <c r="E618" s="11"/>
    </row>
    <row r="619" spans="1:5">
      <c r="A619" s="11"/>
      <c r="B619" s="11"/>
      <c r="C619" s="11"/>
      <c r="D619" s="11"/>
      <c r="E619" s="11"/>
    </row>
    <row r="620" spans="1:5">
      <c r="A620" s="11"/>
      <c r="B620" s="11"/>
      <c r="C620" s="11"/>
      <c r="D620" s="11"/>
      <c r="E620" s="11"/>
    </row>
    <row r="621" spans="1:5">
      <c r="A621" s="11"/>
      <c r="B621" s="11"/>
      <c r="C621" s="11"/>
      <c r="D621" s="11"/>
      <c r="E621" s="11"/>
    </row>
    <row r="622" spans="1:5">
      <c r="A622" s="11"/>
      <c r="B622" s="11"/>
      <c r="C622" s="11"/>
      <c r="D622" s="11"/>
      <c r="E622" s="11"/>
    </row>
    <row r="623" spans="1:5">
      <c r="A623" s="11"/>
      <c r="B623" s="11"/>
      <c r="C623" s="11"/>
      <c r="D623" s="11"/>
      <c r="E623" s="11"/>
    </row>
    <row r="624" spans="1:5">
      <c r="A624" s="11"/>
      <c r="B624" s="11"/>
      <c r="C624" s="11"/>
      <c r="D624" s="11"/>
      <c r="E624" s="11"/>
    </row>
    <row r="625" spans="1:5">
      <c r="A625" s="11"/>
      <c r="B625" s="11"/>
      <c r="C625" s="11"/>
      <c r="D625" s="11"/>
      <c r="E625" s="11"/>
    </row>
    <row r="626" spans="1:5">
      <c r="A626" s="11"/>
      <c r="B626" s="11"/>
      <c r="C626" s="11"/>
      <c r="D626" s="11"/>
      <c r="E626" s="11"/>
    </row>
    <row r="627" spans="1:5">
      <c r="A627" s="11"/>
      <c r="B627" s="11"/>
      <c r="C627" s="11"/>
      <c r="D627" s="11"/>
      <c r="E627" s="11"/>
    </row>
    <row r="628" spans="1:5">
      <c r="A628" s="11"/>
      <c r="B628" s="11"/>
      <c r="C628" s="11"/>
      <c r="D628" s="11"/>
      <c r="E628" s="11"/>
    </row>
    <row r="629" spans="1:5">
      <c r="A629" s="11"/>
      <c r="B629" s="11"/>
      <c r="C629" s="11"/>
      <c r="D629" s="11"/>
      <c r="E629" s="11"/>
    </row>
    <row r="630" spans="1:5">
      <c r="A630" s="11"/>
      <c r="B630" s="11"/>
      <c r="C630" s="11"/>
      <c r="D630" s="11"/>
      <c r="E630" s="11"/>
    </row>
    <row r="631" spans="1:5">
      <c r="A631" s="11"/>
      <c r="B631" s="11"/>
      <c r="C631" s="11"/>
      <c r="D631" s="11"/>
      <c r="E631" s="11"/>
    </row>
    <row r="632" spans="1:5">
      <c r="A632" s="11"/>
      <c r="B632" s="11"/>
      <c r="C632" s="11"/>
      <c r="D632" s="11"/>
      <c r="E632" s="11"/>
    </row>
    <row r="633" spans="1:5">
      <c r="A633" s="11"/>
      <c r="B633" s="11"/>
      <c r="C633" s="11"/>
      <c r="D633" s="11"/>
      <c r="E633" s="11"/>
    </row>
    <row r="634" spans="1:5">
      <c r="A634" s="11"/>
      <c r="B634" s="11"/>
      <c r="C634" s="11"/>
      <c r="D634" s="11"/>
      <c r="E634" s="11"/>
    </row>
    <row r="635" spans="1:5">
      <c r="A635" s="11"/>
      <c r="B635" s="11"/>
      <c r="C635" s="11"/>
      <c r="D635" s="11"/>
      <c r="E635" s="11"/>
    </row>
    <row r="636" spans="1:5">
      <c r="A636" s="11"/>
      <c r="B636" s="11"/>
      <c r="C636" s="11"/>
      <c r="D636" s="11"/>
      <c r="E636" s="11"/>
    </row>
    <row r="637" spans="1:5">
      <c r="A637" s="11"/>
      <c r="B637" s="11"/>
      <c r="C637" s="11"/>
      <c r="D637" s="11"/>
      <c r="E637" s="11"/>
    </row>
    <row r="638" spans="1:5">
      <c r="A638" s="11"/>
      <c r="B638" s="11"/>
      <c r="C638" s="11"/>
      <c r="D638" s="11"/>
      <c r="E638" s="11"/>
    </row>
    <row r="639" spans="1:5">
      <c r="A639" s="11"/>
      <c r="B639" s="11"/>
      <c r="C639" s="11"/>
      <c r="D639" s="11"/>
      <c r="E639" s="11"/>
    </row>
    <row r="640" spans="1:5">
      <c r="A640" s="11"/>
      <c r="B640" s="11"/>
      <c r="C640" s="11"/>
      <c r="D640" s="11"/>
      <c r="E640" s="11"/>
    </row>
    <row r="641" spans="1:5">
      <c r="A641" s="11"/>
      <c r="B641" s="11"/>
      <c r="C641" s="11"/>
      <c r="D641" s="11"/>
      <c r="E641" s="11"/>
    </row>
    <row r="642" spans="1:5">
      <c r="A642" s="11"/>
      <c r="B642" s="11"/>
      <c r="C642" s="11"/>
      <c r="D642" s="11"/>
      <c r="E642" s="11"/>
    </row>
    <row r="643" spans="1:5">
      <c r="A643" s="11"/>
      <c r="B643" s="11"/>
      <c r="C643" s="11"/>
      <c r="D643" s="11"/>
      <c r="E643" s="11"/>
    </row>
    <row r="644" spans="1:5">
      <c r="A644" s="11"/>
      <c r="B644" s="11"/>
      <c r="C644" s="11"/>
      <c r="D644" s="11"/>
      <c r="E644" s="11"/>
    </row>
    <row r="645" spans="1:5">
      <c r="A645" s="11"/>
      <c r="B645" s="11"/>
      <c r="C645" s="11"/>
      <c r="D645" s="11"/>
      <c r="E645" s="11"/>
    </row>
    <row r="646" spans="1:5">
      <c r="A646" s="11"/>
      <c r="B646" s="11"/>
      <c r="C646" s="11"/>
      <c r="D646" s="11"/>
      <c r="E646" s="11"/>
    </row>
    <row r="647" spans="1:5">
      <c r="A647" s="11"/>
      <c r="B647" s="11"/>
      <c r="C647" s="11"/>
      <c r="D647" s="11"/>
      <c r="E647" s="11"/>
    </row>
    <row r="648" spans="1:5">
      <c r="A648" s="11"/>
      <c r="B648" s="11"/>
      <c r="C648" s="11"/>
      <c r="D648" s="11"/>
      <c r="E648" s="11"/>
    </row>
    <row r="649" spans="1:5">
      <c r="A649" s="11"/>
      <c r="B649" s="11"/>
      <c r="C649" s="11"/>
      <c r="D649" s="11"/>
      <c r="E649" s="11"/>
    </row>
    <row r="650" spans="1:5">
      <c r="A650" s="11"/>
      <c r="B650" s="11"/>
      <c r="C650" s="11"/>
      <c r="D650" s="11"/>
      <c r="E650" s="11"/>
    </row>
    <row r="651" spans="1:5">
      <c r="A651" s="11"/>
      <c r="B651" s="11"/>
      <c r="C651" s="11"/>
      <c r="D651" s="11"/>
      <c r="E651" s="11"/>
    </row>
    <row r="652" spans="1:5">
      <c r="A652" s="11"/>
      <c r="B652" s="11"/>
      <c r="C652" s="11"/>
      <c r="D652" s="11"/>
      <c r="E652" s="11"/>
    </row>
    <row r="653" spans="1:5">
      <c r="A653" s="11"/>
      <c r="B653" s="11"/>
      <c r="C653" s="11"/>
      <c r="D653" s="11"/>
      <c r="E653" s="11"/>
    </row>
    <row r="654" spans="1:5">
      <c r="A654" s="11"/>
      <c r="B654" s="11"/>
      <c r="C654" s="11"/>
      <c r="D654" s="11"/>
      <c r="E654" s="11"/>
    </row>
    <row r="655" spans="1:5">
      <c r="A655" s="11"/>
      <c r="B655" s="11"/>
      <c r="C655" s="11"/>
      <c r="D655" s="11"/>
      <c r="E655" s="11"/>
    </row>
    <row r="656" spans="1:5">
      <c r="A656" s="11"/>
      <c r="B656" s="11"/>
      <c r="C656" s="11"/>
      <c r="D656" s="11"/>
      <c r="E656" s="11"/>
    </row>
    <row r="657" spans="1:5">
      <c r="A657" s="11"/>
      <c r="B657" s="11"/>
      <c r="C657" s="11"/>
      <c r="D657" s="11"/>
      <c r="E657" s="11"/>
    </row>
    <row r="658" spans="1:5">
      <c r="A658" s="11"/>
      <c r="B658" s="11"/>
      <c r="C658" s="11"/>
      <c r="D658" s="11"/>
      <c r="E658" s="11"/>
    </row>
    <row r="659" spans="1:5">
      <c r="A659" s="11"/>
      <c r="B659" s="11"/>
      <c r="C659" s="11"/>
      <c r="D659" s="11"/>
      <c r="E659" s="11"/>
    </row>
    <row r="660" spans="1:5">
      <c r="A660" s="11"/>
      <c r="B660" s="11"/>
      <c r="C660" s="11"/>
      <c r="D660" s="11"/>
      <c r="E660" s="11"/>
    </row>
    <row r="661" spans="1:5">
      <c r="A661" s="11"/>
      <c r="B661" s="11"/>
      <c r="C661" s="11"/>
      <c r="D661" s="11"/>
      <c r="E661" s="11"/>
    </row>
    <row r="662" spans="1:5">
      <c r="A662" s="11"/>
      <c r="B662" s="11"/>
      <c r="C662" s="11"/>
      <c r="D662" s="11"/>
      <c r="E662" s="11"/>
    </row>
    <row r="663" spans="1:5">
      <c r="A663" s="11"/>
      <c r="B663" s="11"/>
      <c r="C663" s="11"/>
      <c r="D663" s="11"/>
      <c r="E663" s="11"/>
    </row>
    <row r="664" spans="1:5">
      <c r="A664" s="11"/>
      <c r="B664" s="11"/>
      <c r="C664" s="11"/>
      <c r="D664" s="11"/>
      <c r="E664" s="11"/>
    </row>
    <row r="665" spans="1:5">
      <c r="A665" s="11"/>
      <c r="B665" s="11"/>
      <c r="C665" s="11"/>
      <c r="D665" s="11"/>
      <c r="E665" s="11"/>
    </row>
    <row r="666" spans="1:5">
      <c r="A666" s="11"/>
      <c r="B666" s="11"/>
      <c r="C666" s="11"/>
      <c r="D666" s="11"/>
      <c r="E666" s="11"/>
    </row>
    <row r="667" spans="1:5">
      <c r="A667" s="11"/>
      <c r="B667" s="11"/>
      <c r="C667" s="11"/>
      <c r="D667" s="11"/>
      <c r="E667" s="11"/>
    </row>
    <row r="668" spans="1:5">
      <c r="A668" s="11"/>
      <c r="B668" s="11"/>
      <c r="C668" s="11"/>
      <c r="D668" s="11"/>
      <c r="E668" s="11"/>
    </row>
    <row r="669" spans="1:5">
      <c r="A669" s="11"/>
      <c r="B669" s="11"/>
      <c r="C669" s="11"/>
      <c r="D669" s="11"/>
      <c r="E669" s="11"/>
    </row>
    <row r="670" spans="1:5">
      <c r="A670" s="11"/>
      <c r="B670" s="11"/>
      <c r="C670" s="11"/>
      <c r="D670" s="11"/>
      <c r="E670" s="11"/>
    </row>
    <row r="671" spans="1:5">
      <c r="A671" s="11"/>
      <c r="B671" s="11"/>
      <c r="C671" s="11"/>
      <c r="D671" s="11"/>
      <c r="E671" s="11"/>
    </row>
    <row r="672" spans="1:5">
      <c r="A672" s="11"/>
      <c r="B672" s="11"/>
      <c r="C672" s="11"/>
      <c r="D672" s="11"/>
      <c r="E672" s="11"/>
    </row>
    <row r="673" spans="1:5">
      <c r="A673" s="11"/>
      <c r="B673" s="11"/>
      <c r="C673" s="11"/>
      <c r="D673" s="11"/>
      <c r="E673" s="11"/>
    </row>
    <row r="674" spans="1:5">
      <c r="A674" s="11"/>
      <c r="B674" s="11"/>
      <c r="C674" s="11"/>
      <c r="D674" s="11"/>
      <c r="E674" s="11"/>
    </row>
    <row r="675" spans="1:5">
      <c r="A675" s="11"/>
      <c r="B675" s="11"/>
      <c r="C675" s="11"/>
      <c r="D675" s="11"/>
      <c r="E675" s="11"/>
    </row>
    <row r="676" spans="1:5">
      <c r="A676" s="11"/>
      <c r="B676" s="11"/>
      <c r="C676" s="11"/>
      <c r="D676" s="11"/>
      <c r="E676" s="11"/>
    </row>
    <row r="677" spans="1:5">
      <c r="A677" s="11"/>
      <c r="B677" s="11"/>
      <c r="C677" s="11"/>
      <c r="D677" s="11"/>
      <c r="E677" s="11"/>
    </row>
    <row r="678" spans="1:5">
      <c r="A678" s="11"/>
      <c r="B678" s="11"/>
      <c r="C678" s="11"/>
      <c r="D678" s="11"/>
      <c r="E678" s="11"/>
    </row>
    <row r="679" spans="1:5">
      <c r="A679" s="11"/>
      <c r="B679" s="11"/>
      <c r="C679" s="11"/>
      <c r="D679" s="11"/>
      <c r="E679" s="11"/>
    </row>
    <row r="680" spans="1:5">
      <c r="A680" s="11"/>
      <c r="B680" s="11"/>
      <c r="C680" s="11"/>
      <c r="D680" s="11"/>
      <c r="E680" s="11"/>
    </row>
    <row r="681" spans="1:5">
      <c r="A681" s="11"/>
      <c r="B681" s="11"/>
      <c r="C681" s="11"/>
      <c r="D681" s="11"/>
      <c r="E681" s="11"/>
    </row>
    <row r="682" spans="1:5">
      <c r="A682" s="11"/>
      <c r="B682" s="11"/>
      <c r="C682" s="11"/>
      <c r="D682" s="11"/>
      <c r="E682" s="11"/>
    </row>
    <row r="683" spans="1:5">
      <c r="A683" s="11"/>
      <c r="B683" s="11"/>
      <c r="C683" s="11"/>
      <c r="D683" s="11"/>
      <c r="E683" s="11"/>
    </row>
    <row r="684" spans="1:5">
      <c r="A684" s="11"/>
      <c r="B684" s="11"/>
      <c r="C684" s="11"/>
      <c r="D684" s="11"/>
      <c r="E684" s="11"/>
    </row>
    <row r="685" spans="1:5">
      <c r="A685" s="11"/>
      <c r="B685" s="11"/>
      <c r="C685" s="11"/>
      <c r="D685" s="11"/>
      <c r="E685" s="11"/>
    </row>
    <row r="686" spans="1:5">
      <c r="A686" s="11"/>
      <c r="B686" s="11"/>
      <c r="C686" s="11"/>
      <c r="D686" s="11"/>
      <c r="E686" s="11"/>
    </row>
    <row r="687" spans="1:5">
      <c r="A687" s="11"/>
      <c r="B687" s="11"/>
      <c r="C687" s="11"/>
      <c r="D687" s="11"/>
      <c r="E687" s="11"/>
    </row>
    <row r="688" spans="1:5">
      <c r="A688" s="11"/>
      <c r="B688" s="11"/>
      <c r="C688" s="11"/>
      <c r="D688" s="11"/>
      <c r="E688" s="11"/>
    </row>
    <row r="689" spans="1:5">
      <c r="A689" s="11"/>
      <c r="B689" s="11"/>
      <c r="C689" s="11"/>
      <c r="D689" s="11"/>
      <c r="E689" s="11"/>
    </row>
    <row r="690" spans="1:5">
      <c r="A690" s="11"/>
      <c r="B690" s="11"/>
      <c r="C690" s="11"/>
      <c r="D690" s="11"/>
      <c r="E690" s="11"/>
    </row>
    <row r="691" spans="1:5">
      <c r="A691" s="11"/>
      <c r="B691" s="11"/>
      <c r="C691" s="11"/>
      <c r="D691" s="11"/>
      <c r="E691" s="11"/>
    </row>
    <row r="692" spans="1:5">
      <c r="A692" s="11"/>
      <c r="B692" s="11"/>
      <c r="C692" s="11"/>
      <c r="D692" s="11"/>
      <c r="E692" s="11"/>
    </row>
    <row r="693" spans="1:5">
      <c r="A693" s="11"/>
      <c r="B693" s="11"/>
      <c r="C693" s="11"/>
      <c r="D693" s="11"/>
      <c r="E693" s="11"/>
    </row>
    <row r="694" spans="1:5">
      <c r="A694" s="11"/>
      <c r="B694" s="11"/>
      <c r="C694" s="11"/>
      <c r="D694" s="11"/>
      <c r="E694" s="11"/>
    </row>
    <row r="695" spans="1:5">
      <c r="A695" s="11"/>
      <c r="B695" s="11"/>
      <c r="C695" s="11"/>
      <c r="D695" s="11"/>
      <c r="E695" s="11"/>
    </row>
    <row r="696" spans="1:5">
      <c r="A696" s="11"/>
      <c r="B696" s="11"/>
      <c r="C696" s="11"/>
      <c r="D696" s="11"/>
      <c r="E696" s="11"/>
    </row>
    <row r="697" spans="1:5">
      <c r="A697" s="11"/>
      <c r="B697" s="11"/>
      <c r="C697" s="11"/>
      <c r="D697" s="11"/>
      <c r="E697" s="11"/>
    </row>
    <row r="698" spans="1:5">
      <c r="A698" s="11"/>
      <c r="B698" s="11"/>
      <c r="C698" s="11"/>
      <c r="D698" s="11"/>
      <c r="E698" s="11"/>
    </row>
    <row r="699" spans="1:5">
      <c r="A699" s="11"/>
      <c r="B699" s="11"/>
      <c r="C699" s="11"/>
      <c r="D699" s="11"/>
      <c r="E699" s="11"/>
    </row>
    <row r="700" spans="1:5">
      <c r="A700" s="11"/>
      <c r="B700" s="11"/>
      <c r="C700" s="11"/>
      <c r="D700" s="11"/>
      <c r="E700" s="11"/>
    </row>
    <row r="701" spans="1:5">
      <c r="A701" s="11"/>
      <c r="B701" s="11"/>
      <c r="C701" s="11"/>
      <c r="D701" s="11"/>
      <c r="E701" s="11"/>
    </row>
    <row r="702" spans="1:5">
      <c r="A702" s="11"/>
      <c r="B702" s="11"/>
      <c r="C702" s="11"/>
      <c r="D702" s="11"/>
      <c r="E702" s="11"/>
    </row>
    <row r="703" spans="1:5">
      <c r="A703" s="11"/>
      <c r="B703" s="11"/>
      <c r="C703" s="11"/>
      <c r="D703" s="11"/>
      <c r="E703" s="11"/>
    </row>
    <row r="704" spans="1:5">
      <c r="A704" s="11"/>
      <c r="B704" s="11"/>
      <c r="C704" s="11"/>
      <c r="D704" s="11"/>
      <c r="E704" s="11"/>
    </row>
    <row r="705" spans="1:5">
      <c r="A705" s="11"/>
      <c r="B705" s="11"/>
      <c r="C705" s="11"/>
      <c r="D705" s="11"/>
      <c r="E705" s="11"/>
    </row>
    <row r="706" spans="1:5">
      <c r="A706" s="11"/>
      <c r="B706" s="11"/>
      <c r="C706" s="11"/>
      <c r="D706" s="11"/>
      <c r="E706" s="11"/>
    </row>
    <row r="707" spans="1:5">
      <c r="A707" s="11"/>
      <c r="B707" s="11"/>
      <c r="C707" s="11"/>
      <c r="D707" s="11"/>
      <c r="E707" s="11"/>
    </row>
    <row r="708" spans="1:5">
      <c r="A708" s="11"/>
      <c r="B708" s="11"/>
      <c r="C708" s="11"/>
      <c r="D708" s="11"/>
      <c r="E708" s="11"/>
    </row>
    <row r="709" spans="1:5">
      <c r="A709" s="11"/>
      <c r="B709" s="11"/>
      <c r="C709" s="11"/>
      <c r="D709" s="11"/>
      <c r="E709" s="11"/>
    </row>
    <row r="710" spans="1:5">
      <c r="A710" s="11"/>
      <c r="B710" s="11"/>
      <c r="C710" s="11"/>
      <c r="D710" s="11"/>
      <c r="E710" s="11"/>
    </row>
    <row r="711" spans="1:5">
      <c r="A711" s="11"/>
      <c r="B711" s="11"/>
      <c r="C711" s="11"/>
      <c r="D711" s="11"/>
      <c r="E711" s="11"/>
    </row>
    <row r="712" spans="1:5">
      <c r="A712" s="11"/>
      <c r="B712" s="11"/>
      <c r="C712" s="11"/>
      <c r="D712" s="11"/>
      <c r="E712" s="11"/>
    </row>
    <row r="713" spans="1:5">
      <c r="A713" s="11"/>
      <c r="B713" s="11"/>
      <c r="C713" s="11"/>
      <c r="D713" s="11"/>
      <c r="E713" s="11"/>
    </row>
    <row r="714" spans="1:5">
      <c r="A714" s="11"/>
      <c r="B714" s="11"/>
      <c r="C714" s="11"/>
      <c r="D714" s="11"/>
      <c r="E714" s="11"/>
    </row>
    <row r="715" spans="1:5">
      <c r="A715" s="11"/>
      <c r="B715" s="11"/>
      <c r="C715" s="11"/>
      <c r="D715" s="11"/>
      <c r="E715" s="11"/>
    </row>
    <row r="716" spans="1:5">
      <c r="A716" s="11"/>
      <c r="B716" s="11"/>
      <c r="C716" s="11"/>
      <c r="D716" s="11"/>
      <c r="E716" s="11"/>
    </row>
    <row r="717" spans="1:5">
      <c r="A717" s="11"/>
      <c r="B717" s="11"/>
      <c r="C717" s="11"/>
      <c r="D717" s="11"/>
      <c r="E717" s="11"/>
    </row>
    <row r="718" spans="1:5">
      <c r="A718" s="11"/>
      <c r="B718" s="11"/>
      <c r="C718" s="11"/>
      <c r="D718" s="11"/>
      <c r="E718" s="11"/>
    </row>
    <row r="719" spans="1:5">
      <c r="A719" s="11"/>
      <c r="B719" s="11"/>
      <c r="C719" s="11"/>
      <c r="D719" s="11"/>
      <c r="E719" s="11"/>
    </row>
    <row r="720" spans="1:5">
      <c r="A720" s="11"/>
      <c r="B720" s="11"/>
      <c r="C720" s="11"/>
      <c r="D720" s="11"/>
      <c r="E720" s="11"/>
    </row>
    <row r="721" spans="1:5">
      <c r="A721" s="11"/>
      <c r="B721" s="11"/>
      <c r="C721" s="11"/>
      <c r="D721" s="11"/>
      <c r="E721" s="11"/>
    </row>
    <row r="722" spans="1:5">
      <c r="A722" s="11"/>
      <c r="B722" s="11"/>
      <c r="C722" s="11"/>
      <c r="D722" s="11"/>
      <c r="E722" s="11"/>
    </row>
    <row r="723" spans="1:5">
      <c r="A723" s="11"/>
      <c r="B723" s="11"/>
      <c r="C723" s="11"/>
      <c r="D723" s="11"/>
      <c r="E723" s="11"/>
    </row>
    <row r="724" spans="1:5">
      <c r="A724" s="11"/>
      <c r="B724" s="11"/>
      <c r="C724" s="11"/>
      <c r="D724" s="11"/>
      <c r="E724" s="11"/>
    </row>
    <row r="725" spans="1:5">
      <c r="A725" s="11"/>
      <c r="B725" s="11"/>
      <c r="C725" s="11"/>
      <c r="D725" s="11"/>
      <c r="E725" s="11"/>
    </row>
    <row r="726" spans="1:5">
      <c r="A726" s="11"/>
      <c r="B726" s="11"/>
      <c r="C726" s="11"/>
      <c r="D726" s="11"/>
      <c r="E726" s="11"/>
    </row>
    <row r="727" spans="1:5">
      <c r="A727" s="11"/>
      <c r="B727" s="11"/>
      <c r="C727" s="11"/>
      <c r="D727" s="11"/>
      <c r="E727" s="11"/>
    </row>
    <row r="728" spans="1:5">
      <c r="A728" s="11"/>
      <c r="B728" s="11"/>
      <c r="C728" s="11"/>
      <c r="D728" s="11"/>
      <c r="E728" s="11"/>
    </row>
    <row r="729" spans="1:5">
      <c r="A729" s="11"/>
      <c r="B729" s="11"/>
      <c r="C729" s="11"/>
      <c r="D729" s="11"/>
      <c r="E729" s="11"/>
    </row>
    <row r="730" spans="1:5">
      <c r="A730" s="11"/>
      <c r="B730" s="11"/>
      <c r="C730" s="11"/>
      <c r="D730" s="11"/>
      <c r="E730" s="11"/>
    </row>
    <row r="731" spans="1:5">
      <c r="A731" s="11"/>
      <c r="B731" s="11"/>
      <c r="C731" s="11"/>
      <c r="D731" s="11"/>
      <c r="E731" s="11"/>
    </row>
    <row r="732" spans="1:5">
      <c r="A732" s="11"/>
      <c r="B732" s="11"/>
      <c r="C732" s="11"/>
      <c r="D732" s="11"/>
      <c r="E732" s="11"/>
    </row>
    <row r="733" spans="1:5">
      <c r="A733" s="11"/>
      <c r="B733" s="11"/>
      <c r="C733" s="11"/>
      <c r="D733" s="11"/>
      <c r="E733" s="11"/>
    </row>
    <row r="734" spans="1:5">
      <c r="A734" s="11"/>
      <c r="B734" s="11"/>
      <c r="C734" s="11"/>
      <c r="D734" s="11"/>
      <c r="E734" s="11"/>
    </row>
    <row r="735" spans="1:5">
      <c r="A735" s="11"/>
      <c r="B735" s="11"/>
      <c r="C735" s="11"/>
      <c r="D735" s="11"/>
      <c r="E735" s="11"/>
    </row>
    <row r="736" spans="1:5">
      <c r="A736" s="11"/>
      <c r="B736" s="11"/>
      <c r="C736" s="11"/>
      <c r="D736" s="11"/>
      <c r="E736" s="11"/>
    </row>
    <row r="737" spans="1:5">
      <c r="A737" s="11"/>
      <c r="B737" s="11"/>
      <c r="C737" s="11"/>
      <c r="D737" s="11"/>
      <c r="E737" s="11"/>
    </row>
    <row r="738" spans="1:5">
      <c r="A738" s="11"/>
      <c r="B738" s="11"/>
      <c r="C738" s="11"/>
      <c r="D738" s="11"/>
      <c r="E738" s="11"/>
    </row>
    <row r="739" spans="1:5">
      <c r="A739" s="11"/>
      <c r="B739" s="11"/>
      <c r="C739" s="11"/>
      <c r="D739" s="11"/>
      <c r="E739" s="11"/>
    </row>
    <row r="740" spans="1:5">
      <c r="A740" s="11"/>
      <c r="C740" s="11"/>
      <c r="D740" s="11"/>
      <c r="E740" s="11"/>
    </row>
    <row r="741" spans="1:5">
      <c r="C741" s="11"/>
      <c r="D741" s="11"/>
    </row>
  </sheetData>
  <mergeCells count="1">
    <mergeCell ref="B2:N2"/>
  </mergeCells>
  <phoneticPr fontId="2"/>
  <printOptions horizontalCentered="1" gridLinesSet="0"/>
  <pageMargins left="7.874015748031496E-2" right="0.19685039370078741" top="0.39370078740157483" bottom="0.39370078740157483" header="0.51181102362204722" footer="0.51181102362204722"/>
  <pageSetup paperSize="9" scale="61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0026179-3346-418C-968D-BD0174ECE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418EB-AF55-450E-BC7C-7E8366EA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1F5B0B2-3655-4C99-AA85-D8A9A92543B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健康&amp;介護保険2016.4以降</vt:lpstr>
    </vt:vector>
  </TitlesOfParts>
  <Company>宝ネットワークシステム株式会社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宝ネットワークシステム株式会社</dc:creator>
  <cp:lastModifiedBy>TaKaRa</cp:lastModifiedBy>
  <cp:lastPrinted>2016-02-25T08:44:09Z</cp:lastPrinted>
  <dcterms:created xsi:type="dcterms:W3CDTF">2003-02-17T02:04:14Z</dcterms:created>
  <dcterms:modified xsi:type="dcterms:W3CDTF">2016-02-26T04:59:17Z</dcterms:modified>
</cp:coreProperties>
</file>